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oman.altay\OneDrive - Antalya Bilim University\Teo Satınalma\IHALELER\OZEL GUVENLIK HIZMET IHALESI 2026\IHALE DOKUMANLARI\"/>
    </mc:Choice>
  </mc:AlternateContent>
  <bookViews>
    <workbookView xWindow="0" yWindow="0" windowWidth="28800" windowHeight="14100" tabRatio="998" activeTab="1"/>
  </bookViews>
  <sheets>
    <sheet name="Teklif Formu" sheetId="21" r:id="rId1"/>
    <sheet name="ABÜ ANA YERLEŞKE 2026" sheetId="23" r:id="rId2"/>
  </sheets>
  <definedNames>
    <definedName name="_xlnm.Print_Area" localSheetId="1">'ABÜ ANA YERLEŞKE 2026'!$B$2:$J$57</definedName>
    <definedName name="_xlnm.Print_Area" localSheetId="0">'Teklif Formu'!$B$2:$O$55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3" l="1"/>
  <c r="I10" i="23"/>
  <c r="H10" i="23"/>
  <c r="G10" i="23"/>
  <c r="F10" i="23"/>
  <c r="E10" i="23"/>
  <c r="D10" i="23"/>
  <c r="D21" i="23" l="1"/>
  <c r="G20" i="23" l="1"/>
  <c r="G21" i="23"/>
  <c r="D20" i="23"/>
  <c r="J34" i="23" l="1"/>
  <c r="J33" i="23"/>
  <c r="I20" i="23"/>
  <c r="I21" i="23"/>
  <c r="J21" i="23"/>
  <c r="J20" i="23"/>
  <c r="H21" i="23"/>
  <c r="H20" i="23"/>
  <c r="F34" i="23"/>
  <c r="D34" i="23"/>
  <c r="D35" i="23"/>
  <c r="F20" i="23"/>
  <c r="F21" i="23"/>
  <c r="E20" i="23"/>
  <c r="E21" i="23"/>
  <c r="E34" i="23"/>
  <c r="J35" i="23" l="1"/>
  <c r="J47" i="23" s="1"/>
  <c r="J48" i="23" s="1"/>
  <c r="J49" i="23" s="1"/>
  <c r="I33" i="23"/>
  <c r="I34" i="23"/>
  <c r="I35" i="23"/>
  <c r="I47" i="23" s="1"/>
  <c r="I48" i="23" s="1"/>
  <c r="I49" i="23" s="1"/>
  <c r="H33" i="23"/>
  <c r="H34" i="23"/>
  <c r="G33" i="23"/>
  <c r="G34" i="23"/>
  <c r="F35" i="23"/>
  <c r="D47" i="23"/>
  <c r="D48" i="23" s="1"/>
  <c r="D49" i="23" s="1"/>
  <c r="E35" i="23"/>
  <c r="H35" i="23" l="1"/>
  <c r="H47" i="23" s="1"/>
  <c r="H48" i="23" s="1"/>
  <c r="H49" i="23" s="1"/>
  <c r="H53" i="23" s="1"/>
  <c r="I53" i="23"/>
  <c r="I50" i="23"/>
  <c r="I52" i="23" s="1"/>
  <c r="J53" i="23"/>
  <c r="J50" i="23"/>
  <c r="J52" i="23" s="1"/>
  <c r="G35" i="23"/>
  <c r="G47" i="23" s="1"/>
  <c r="G48" i="23" s="1"/>
  <c r="G49" i="23" s="1"/>
  <c r="E47" i="23"/>
  <c r="E48" i="23" s="1"/>
  <c r="E49" i="23" s="1"/>
  <c r="D52" i="23"/>
  <c r="F47" i="23"/>
  <c r="F48" i="23" s="1"/>
  <c r="F49" i="23" s="1"/>
  <c r="H50" i="23" l="1"/>
  <c r="H52" i="23" s="1"/>
  <c r="H54" i="23" s="1"/>
  <c r="H55" i="23" s="1"/>
  <c r="J54" i="23"/>
  <c r="J55" i="23" s="1"/>
  <c r="I54" i="23"/>
  <c r="G53" i="23"/>
  <c r="G50" i="23"/>
  <c r="G52" i="23" s="1"/>
  <c r="F52" i="23"/>
  <c r="E52" i="23"/>
  <c r="D54" i="23"/>
  <c r="E32" i="21"/>
  <c r="I55" i="23" l="1"/>
  <c r="I56" i="23"/>
  <c r="G54" i="23"/>
  <c r="D55" i="23"/>
  <c r="E54" i="23"/>
  <c r="E55" i="23" s="1"/>
  <c r="F54" i="23"/>
  <c r="F55" i="23" s="1"/>
  <c r="H52" i="21"/>
  <c r="G56" i="23" l="1"/>
  <c r="G55" i="23"/>
  <c r="D56" i="23"/>
  <c r="D57" i="23" l="1"/>
  <c r="D58" i="23" s="1"/>
</calcChain>
</file>

<file path=xl/sharedStrings.xml><?xml version="1.0" encoding="utf-8"?>
<sst xmlns="http://schemas.openxmlformats.org/spreadsheetml/2006/main" count="106" uniqueCount="91">
  <si>
    <t>GENEL BİLGİLER</t>
  </si>
  <si>
    <t xml:space="preserve">Adres: </t>
  </si>
  <si>
    <t xml:space="preserve">İrtibat kişisi: </t>
  </si>
  <si>
    <t>Telefon:</t>
  </si>
  <si>
    <t>Email:</t>
  </si>
  <si>
    <t xml:space="preserve">Firma adı: </t>
  </si>
  <si>
    <t>Ticaret Sicil Numarası:</t>
  </si>
  <si>
    <t>IBAN:</t>
  </si>
  <si>
    <t>Vergi Dairesi &amp; Numarası:</t>
  </si>
  <si>
    <t>TARİH</t>
  </si>
  <si>
    <t>FİRMA KAŞE VE İMZASI</t>
  </si>
  <si>
    <t>FİYATLANDIRMA TABLOSU (TL)</t>
  </si>
  <si>
    <t>KURUM, sözleşme metninde imza aşamasına kadar değişiklik yapma haklarını kendinde saklı tutar.</t>
  </si>
  <si>
    <t xml:space="preserve">KURUM, işbu çalışmayla ilgili her türlü cayma ve çalışmayı iptal etme hakkını kendinde saklı tutar. </t>
  </si>
  <si>
    <t>PERSONELİN
GÖREVİ/ÜNVAN DAĞILIMI</t>
  </si>
  <si>
    <t>KAMPÜS
İSİMLERİ</t>
  </si>
  <si>
    <t>TOPLAM PERSONEL SAYISI</t>
  </si>
  <si>
    <t>PERSONEL 
SAYISI*</t>
  </si>
  <si>
    <t>ŞİRKET İŞLETME PAYI**</t>
  </si>
  <si>
    <t>DİĞER TÜM GİDERLER**</t>
  </si>
  <si>
    <t>TOPLAM BEDEL**</t>
  </si>
  <si>
    <t>İhale dökümanının tamamını okudum, anladım ve tüm şartları kabul ettiğimi taahhüt ve beyan ederim.</t>
  </si>
  <si>
    <t>İmza:</t>
  </si>
  <si>
    <t>Tüm fiyatlar KDV hariç TL'dir.</t>
  </si>
  <si>
    <t>rakam ile</t>
  </si>
  <si>
    <t>yazı ile</t>
  </si>
  <si>
    <t>* Personel sayıları yıllık ihtiyacı göstermektedir. Adetler, dönem içerisinde değişkenlik gösterebilir.
** Bu alanlara ''Fiyat Tablosu''nda doldurduğunuz verilere göre yazınız.</t>
  </si>
  <si>
    <t>ÖZEL GÜVENLİK HİZMETLERİ ALIM İHALESİ</t>
  </si>
  <si>
    <t>ANTALYA BİLİM ÜNİVERSİTESİ
İHALE TEKLİF FORMU</t>
  </si>
  <si>
    <t>DÖŞEMEALTI MERKEZ KAMPÜS</t>
  </si>
  <si>
    <t>VARDİYA SORUMLUSU</t>
  </si>
  <si>
    <t>MARK ANTALYA YERLEŞKESİ</t>
  </si>
  <si>
    <t>GÜLLÜK YERLEŞKESİ</t>
  </si>
  <si>
    <t xml:space="preserve">Söz konusu hizmet dönemi 24 ay olup teklifin geçerlilik süresi içerisinde imzalanan sözleşme tarihi itibariyle başlar. </t>
  </si>
  <si>
    <t>2 YILLIK İŞLETME PAYINI GÖSTERİR.</t>
  </si>
  <si>
    <t>2 YILLIK GİDERLER TOPLAMIDIR.</t>
  </si>
  <si>
    <t>2 YILLIK TOPLAM BEDELDİR.</t>
  </si>
  <si>
    <t>Personel Sayısı</t>
  </si>
  <si>
    <t>Brüt Ücret</t>
  </si>
  <si>
    <t>Brüt Ek Ücret</t>
  </si>
  <si>
    <t>Brüt Toplam Kazanç</t>
  </si>
  <si>
    <t>SGK Matrahı</t>
  </si>
  <si>
    <t>SGK İşçi Payı</t>
  </si>
  <si>
    <t>İşsizlik İşçi Payı</t>
  </si>
  <si>
    <t>Gelir Vergisi</t>
  </si>
  <si>
    <t>Damga Vergisi</t>
  </si>
  <si>
    <t>İşçiden Kesintiler Toplamı</t>
  </si>
  <si>
    <t>SGK İşveren Payı</t>
  </si>
  <si>
    <t>İşsizlik İşveren Payı</t>
  </si>
  <si>
    <t>İşverenden Kesintiler Toplamı</t>
  </si>
  <si>
    <t>Kesintiler toplamı</t>
  </si>
  <si>
    <t>Yaklaşık Net Ücret</t>
  </si>
  <si>
    <t xml:space="preserve">Brüt YOL Ücreti </t>
  </si>
  <si>
    <t>SSK Matrahı</t>
  </si>
  <si>
    <t>SSK İşçi Payı</t>
  </si>
  <si>
    <t>SSK İşveren Payı</t>
  </si>
  <si>
    <t>Net Yol Ücreti</t>
  </si>
  <si>
    <t>İşveren Maliyeti</t>
  </si>
  <si>
    <t>Yemek Yol Ücreti ( Multinet )</t>
  </si>
  <si>
    <t>Üniforma Bedeli</t>
  </si>
  <si>
    <t>Kıdem Maliyeti</t>
  </si>
  <si>
    <t>Yıllık İzin Maliyeti</t>
  </si>
  <si>
    <t>Bayram Çalışma Karşılık Maliyeti</t>
  </si>
  <si>
    <t>Fazla Mesai Ücreti (Saat)</t>
  </si>
  <si>
    <t>Personel Sağlık Giderleri (Portör)</t>
  </si>
  <si>
    <t>Denetim ve Eğitim Payı</t>
  </si>
  <si>
    <t>İşletme Sorumluluk Sigortası</t>
  </si>
  <si>
    <t>İş Sağlığı  ve İşyeri Hekimi Gideri</t>
  </si>
  <si>
    <t>Vergi Dilim Artış Farkı</t>
  </si>
  <si>
    <t>BİRİM İŞÇİLİK GİDERİ</t>
  </si>
  <si>
    <t>TOPLAM İŞÇİLİK GİDERLERİ</t>
  </si>
  <si>
    <t>Aylık Hizmet Tutarı (KDV Hariç)</t>
  </si>
  <si>
    <t>TESİS YÖNETİM  HİZMETLERİ MALİYET ANALİZİ (GÜVENLİK)</t>
  </si>
  <si>
    <t>GÜVENLİK PERSONELİ</t>
  </si>
  <si>
    <r>
      <rPr>
        <sz val="12"/>
        <rFont val="Calibri"/>
        <family val="2"/>
        <charset val="162"/>
      </rPr>
      <t>Diğer Genel Giderler</t>
    </r>
    <r>
      <rPr>
        <b/>
        <sz val="12"/>
        <rFont val="Calibri"/>
        <family val="2"/>
        <charset val="162"/>
      </rPr>
      <t>:</t>
    </r>
    <r>
      <rPr>
        <b/>
        <sz val="11"/>
        <rFont val="Calibri"/>
        <family val="2"/>
        <charset val="162"/>
      </rPr>
      <t xml:space="preserve"> Devlete Ödenecek Vergiler - Sözleme Giderleri - Yönetim ve Danışmanlık Giderleri- Yasal Giderler</t>
    </r>
  </si>
  <si>
    <t>Techizat Payı</t>
  </si>
  <si>
    <t>TOPLAM</t>
  </si>
  <si>
    <t>Yönetim Bedeli</t>
  </si>
  <si>
    <t>TOPLAM HİZMET BEDELİ (KDV Hariç)</t>
  </si>
  <si>
    <t>PERSONEL BİRİM MALİYET</t>
  </si>
  <si>
    <t>GENEL TOPLAM HİZMET BEDELİ (KDV Hariç)</t>
  </si>
  <si>
    <t>VARDİYA  SORUMLUSU</t>
  </si>
  <si>
    <t>ANA YERLEŞKE</t>
  </si>
  <si>
    <t>MARK ANTALYA</t>
  </si>
  <si>
    <t>GÜLLÜK</t>
  </si>
  <si>
    <t>TÜM KAMPÜSLER TOPLAM HİZMET BEDELİ (KDV Hariç)</t>
  </si>
  <si>
    <t>24 AY TÜM KAMPÜSLER TOPLAM HİZMET BEDELİ (KDV Hariç)</t>
  </si>
  <si>
    <t>GÜVENLİK MÜDÜRÜ (EMEKLİ)</t>
  </si>
  <si>
    <r>
      <t>1   Vardiya Sorumlusu
7</t>
    </r>
    <r>
      <rPr>
        <sz val="12"/>
        <color rgb="FFFF0000"/>
        <rFont val="Cambria"/>
        <family val="1"/>
        <charset val="162"/>
      </rPr>
      <t xml:space="preserve"> </t>
    </r>
    <r>
      <rPr>
        <sz val="12"/>
        <rFont val="Cambria"/>
        <family val="1"/>
      </rPr>
      <t xml:space="preserve">  Güvenlik Personeli
</t>
    </r>
  </si>
  <si>
    <r>
      <t>1  Vardiya Sorumlusu
5</t>
    </r>
    <r>
      <rPr>
        <sz val="12"/>
        <color rgb="FFFF0000"/>
        <rFont val="Cambria"/>
        <family val="1"/>
        <charset val="162"/>
      </rPr>
      <t xml:space="preserve"> </t>
    </r>
    <r>
      <rPr>
        <sz val="12"/>
        <rFont val="Cambria"/>
        <family val="1"/>
      </rPr>
      <t xml:space="preserve"> Güvenlik Personeli
</t>
    </r>
  </si>
  <si>
    <r>
      <t xml:space="preserve">1 Güvenlik Müdürü 
5 Vardiya Sorumlusu
</t>
    </r>
    <r>
      <rPr>
        <sz val="12"/>
        <rFont val="Cambria"/>
        <family val="1"/>
        <charset val="162"/>
      </rPr>
      <t>21</t>
    </r>
    <r>
      <rPr>
        <sz val="12"/>
        <rFont val="Cambria"/>
        <family val="1"/>
      </rPr>
      <t xml:space="preserve"> Güvenlik Personeli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</si>
</sst>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₺_);\(#,##0\)"/>
    <numFmt numFmtId="165" formatCode="#,##0.00\ [$TL-41F]"/>
    <numFmt numFmtId="166" formatCode="_-* #,##0.00\ &quot;TL&quot;_-;\-* #,##0.00\ &quot;TL&quot;_-;_-* &quot;-&quot;??\ &quot;TL&quot;_-;_-@_-"/>
  </numFmts>
  <fonts count="37" x14ac:knownFonts="1">
    <font>
      <sz val="11"/>
      <color theme="1"/>
      <name val="Calibri"/>
      <family val="2"/>
      <scheme val="minor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  <charset val="162"/>
      <scheme val="minor"/>
    </font>
    <font>
      <b/>
      <sz val="12"/>
      <color theme="0"/>
      <name val="Cambria"/>
      <family val="1"/>
    </font>
    <font>
      <b/>
      <sz val="16"/>
      <color theme="1"/>
      <name val="Cambria"/>
      <family val="1"/>
    </font>
    <font>
      <sz val="10"/>
      <name val="Arial"/>
      <family val="2"/>
      <charset val="162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i/>
      <sz val="12"/>
      <name val="Cambria"/>
      <family val="1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Arial Tur"/>
      <charset val="162"/>
    </font>
    <font>
      <b/>
      <sz val="14"/>
      <color theme="1"/>
      <name val="Arial Tur"/>
      <charset val="162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Arial Tur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  <scheme val="minor"/>
    </font>
    <font>
      <b/>
      <sz val="14"/>
      <name val="Arial Tur"/>
      <charset val="162"/>
    </font>
    <font>
      <b/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mbria"/>
      <family val="1"/>
      <charset val="162"/>
    </font>
    <font>
      <sz val="12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0" fillId="0" borderId="0"/>
    <xf numFmtId="0" fontId="21" fillId="0" borderId="0"/>
    <xf numFmtId="166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2" fillId="0" borderId="0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/>
    <xf numFmtId="0" fontId="2" fillId="0" borderId="0" xfId="0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horizontal="right" vertical="center"/>
    </xf>
    <xf numFmtId="0" fontId="18" fillId="0" borderId="13" xfId="3" applyFont="1" applyBorder="1"/>
    <xf numFmtId="0" fontId="18" fillId="3" borderId="14" xfId="3" applyFont="1" applyFill="1" applyBorder="1"/>
    <xf numFmtId="0" fontId="10" fillId="0" borderId="15" xfId="3" applyBorder="1"/>
    <xf numFmtId="0" fontId="18" fillId="0" borderId="15" xfId="3" applyFont="1" applyBorder="1"/>
    <xf numFmtId="0" fontId="19" fillId="0" borderId="15" xfId="3" applyFont="1" applyBorder="1"/>
    <xf numFmtId="0" fontId="10" fillId="0" borderId="16" xfId="3" applyBorder="1"/>
    <xf numFmtId="0" fontId="18" fillId="3" borderId="17" xfId="3" applyFont="1" applyFill="1" applyBorder="1"/>
    <xf numFmtId="0" fontId="18" fillId="0" borderId="14" xfId="3" applyFont="1" applyBorder="1"/>
    <xf numFmtId="0" fontId="20" fillId="0" borderId="15" xfId="3" applyFont="1" applyBorder="1"/>
    <xf numFmtId="0" fontId="20" fillId="0" borderId="16" xfId="3" applyFont="1" applyBorder="1"/>
    <xf numFmtId="0" fontId="22" fillId="3" borderId="17" xfId="4" applyFont="1" applyFill="1" applyBorder="1" applyAlignment="1">
      <alignment horizontal="center" vertical="center" wrapText="1"/>
    </xf>
    <xf numFmtId="0" fontId="10" fillId="0" borderId="0" xfId="3"/>
    <xf numFmtId="0" fontId="10" fillId="0" borderId="28" xfId="3" applyBorder="1"/>
    <xf numFmtId="0" fontId="25" fillId="0" borderId="29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3" borderId="12" xfId="3" applyFont="1" applyFill="1" applyBorder="1"/>
    <xf numFmtId="4" fontId="18" fillId="3" borderId="20" xfId="3" applyNumberFormat="1" applyFont="1" applyFill="1" applyBorder="1"/>
    <xf numFmtId="4" fontId="18" fillId="3" borderId="10" xfId="3" applyNumberFormat="1" applyFont="1" applyFill="1" applyBorder="1"/>
    <xf numFmtId="4" fontId="18" fillId="3" borderId="35" xfId="3" applyNumberFormat="1" applyFont="1" applyFill="1" applyBorder="1"/>
    <xf numFmtId="0" fontId="10" fillId="0" borderId="4" xfId="3" applyBorder="1"/>
    <xf numFmtId="165" fontId="10" fillId="0" borderId="1" xfId="3" applyNumberFormat="1" applyBorder="1"/>
    <xf numFmtId="165" fontId="10" fillId="0" borderId="2" xfId="3" applyNumberFormat="1" applyBorder="1"/>
    <xf numFmtId="165" fontId="10" fillId="0" borderId="36" xfId="3" applyNumberFormat="1" applyBorder="1"/>
    <xf numFmtId="0" fontId="18" fillId="0" borderId="4" xfId="3" applyFont="1" applyBorder="1"/>
    <xf numFmtId="165" fontId="18" fillId="0" borderId="1" xfId="3" applyNumberFormat="1" applyFont="1" applyBorder="1"/>
    <xf numFmtId="165" fontId="18" fillId="0" borderId="2" xfId="3" applyNumberFormat="1" applyFont="1" applyBorder="1"/>
    <xf numFmtId="165" fontId="18" fillId="0" borderId="36" xfId="3" applyNumberFormat="1" applyFont="1" applyBorder="1"/>
    <xf numFmtId="0" fontId="19" fillId="0" borderId="4" xfId="3" applyFont="1" applyBorder="1"/>
    <xf numFmtId="165" fontId="19" fillId="0" borderId="1" xfId="3" applyNumberFormat="1" applyFont="1" applyBorder="1"/>
    <xf numFmtId="165" fontId="19" fillId="0" borderId="2" xfId="3" applyNumberFormat="1" applyFont="1" applyBorder="1"/>
    <xf numFmtId="165" fontId="19" fillId="0" borderId="36" xfId="3" applyNumberFormat="1" applyFont="1" applyBorder="1"/>
    <xf numFmtId="0" fontId="10" fillId="0" borderId="7" xfId="3" applyBorder="1"/>
    <xf numFmtId="165" fontId="10" fillId="0" borderId="19" xfId="3" applyNumberFormat="1" applyBorder="1"/>
    <xf numFmtId="165" fontId="10" fillId="0" borderId="5" xfId="3" applyNumberFormat="1" applyBorder="1"/>
    <xf numFmtId="165" fontId="10" fillId="0" borderId="37" xfId="3" applyNumberFormat="1" applyBorder="1"/>
    <xf numFmtId="0" fontId="18" fillId="3" borderId="38" xfId="3" applyFont="1" applyFill="1" applyBorder="1"/>
    <xf numFmtId="165" fontId="18" fillId="3" borderId="21" xfId="3" applyNumberFormat="1" applyFont="1" applyFill="1" applyBorder="1"/>
    <xf numFmtId="165" fontId="18" fillId="3" borderId="39" xfId="3" applyNumberFormat="1" applyFont="1" applyFill="1" applyBorder="1"/>
    <xf numFmtId="165" fontId="18" fillId="3" borderId="22" xfId="3" applyNumberFormat="1" applyFont="1" applyFill="1" applyBorder="1"/>
    <xf numFmtId="165" fontId="18" fillId="3" borderId="20" xfId="3" applyNumberFormat="1" applyFont="1" applyFill="1" applyBorder="1"/>
    <xf numFmtId="165" fontId="18" fillId="3" borderId="10" xfId="3" applyNumberFormat="1" applyFont="1" applyFill="1" applyBorder="1"/>
    <xf numFmtId="165" fontId="18" fillId="3" borderId="35" xfId="3" applyNumberFormat="1" applyFont="1" applyFill="1" applyBorder="1"/>
    <xf numFmtId="0" fontId="18" fillId="0" borderId="12" xfId="3" applyFont="1" applyBorder="1"/>
    <xf numFmtId="165" fontId="18" fillId="0" borderId="20" xfId="3" applyNumberFormat="1" applyFont="1" applyBorder="1"/>
    <xf numFmtId="165" fontId="18" fillId="0" borderId="10" xfId="3" applyNumberFormat="1" applyFont="1" applyBorder="1"/>
    <xf numFmtId="165" fontId="18" fillId="0" borderId="35" xfId="3" applyNumberFormat="1" applyFont="1" applyBorder="1"/>
    <xf numFmtId="0" fontId="20" fillId="0" borderId="4" xfId="3" applyFont="1" applyBorder="1"/>
    <xf numFmtId="165" fontId="20" fillId="0" borderId="1" xfId="3" applyNumberFormat="1" applyFont="1" applyBorder="1"/>
    <xf numFmtId="165" fontId="20" fillId="0" borderId="2" xfId="3" applyNumberFormat="1" applyFont="1" applyBorder="1"/>
    <xf numFmtId="165" fontId="20" fillId="0" borderId="36" xfId="3" applyNumberFormat="1" applyFont="1" applyBorder="1"/>
    <xf numFmtId="165" fontId="10" fillId="0" borderId="7" xfId="3" applyNumberFormat="1" applyBorder="1"/>
    <xf numFmtId="0" fontId="22" fillId="3" borderId="38" xfId="4" applyFont="1" applyFill="1" applyBorder="1" applyAlignment="1">
      <alignment horizontal="center" vertical="center" wrapText="1"/>
    </xf>
    <xf numFmtId="165" fontId="27" fillId="3" borderId="21" xfId="4" applyNumberFormat="1" applyFont="1" applyFill="1" applyBorder="1" applyAlignment="1">
      <alignment horizontal="center" vertical="center" wrapText="1"/>
    </xf>
    <xf numFmtId="165" fontId="27" fillId="3" borderId="39" xfId="4" applyNumberFormat="1" applyFont="1" applyFill="1" applyBorder="1" applyAlignment="1">
      <alignment horizontal="center" vertical="center" wrapText="1"/>
    </xf>
    <xf numFmtId="165" fontId="27" fillId="3" borderId="22" xfId="4" applyNumberFormat="1" applyFont="1" applyFill="1" applyBorder="1" applyAlignment="1">
      <alignment horizontal="center" vertical="center" wrapText="1"/>
    </xf>
    <xf numFmtId="165" fontId="31" fillId="0" borderId="20" xfId="4" applyNumberFormat="1" applyFont="1" applyBorder="1" applyAlignment="1">
      <alignment horizontal="center" vertical="center" wrapText="1"/>
    </xf>
    <xf numFmtId="165" fontId="31" fillId="0" borderId="10" xfId="4" applyNumberFormat="1" applyFont="1" applyBorder="1" applyAlignment="1">
      <alignment horizontal="center" vertical="center" wrapText="1"/>
    </xf>
    <xf numFmtId="165" fontId="31" fillId="0" borderId="35" xfId="4" applyNumberFormat="1" applyFont="1" applyBorder="1" applyAlignment="1">
      <alignment horizontal="center" vertical="center" wrapText="1"/>
    </xf>
    <xf numFmtId="165" fontId="31" fillId="0" borderId="1" xfId="4" applyNumberFormat="1" applyFont="1" applyBorder="1" applyAlignment="1">
      <alignment horizontal="center" vertical="center" wrapText="1"/>
    </xf>
    <xf numFmtId="165" fontId="31" fillId="0" borderId="2" xfId="4" applyNumberFormat="1" applyFont="1" applyBorder="1" applyAlignment="1">
      <alignment horizontal="center" vertical="center" wrapText="1"/>
    </xf>
    <xf numFmtId="165" fontId="31" fillId="0" borderId="36" xfId="4" applyNumberFormat="1" applyFont="1" applyBorder="1" applyAlignment="1">
      <alignment horizontal="center" vertical="center" wrapText="1"/>
    </xf>
    <xf numFmtId="165" fontId="26" fillId="4" borderId="1" xfId="4" applyNumberFormat="1" applyFont="1" applyFill="1" applyBorder="1" applyAlignment="1">
      <alignment horizontal="center" vertical="center" wrapText="1"/>
    </xf>
    <xf numFmtId="165" fontId="26" fillId="4" borderId="2" xfId="4" applyNumberFormat="1" applyFont="1" applyFill="1" applyBorder="1" applyAlignment="1">
      <alignment horizontal="center" vertical="center" wrapText="1"/>
    </xf>
    <xf numFmtId="165" fontId="26" fillId="4" borderId="36" xfId="4" applyNumberFormat="1" applyFont="1" applyFill="1" applyBorder="1" applyAlignment="1">
      <alignment horizontal="center" vertical="center" wrapText="1"/>
    </xf>
    <xf numFmtId="165" fontId="31" fillId="0" borderId="19" xfId="4" applyNumberFormat="1" applyFont="1" applyBorder="1" applyAlignment="1">
      <alignment horizontal="center" vertical="center" wrapText="1"/>
    </xf>
    <xf numFmtId="165" fontId="31" fillId="0" borderId="5" xfId="4" applyNumberFormat="1" applyFont="1" applyBorder="1" applyAlignment="1">
      <alignment horizontal="center" vertical="center" wrapText="1"/>
    </xf>
    <xf numFmtId="165" fontId="31" fillId="0" borderId="37" xfId="4" applyNumberFormat="1" applyFont="1" applyBorder="1" applyAlignment="1">
      <alignment horizontal="center" vertical="center" wrapText="1"/>
    </xf>
    <xf numFmtId="165" fontId="32" fillId="3" borderId="18" xfId="4" applyNumberFormat="1" applyFont="1" applyFill="1" applyBorder="1" applyAlignment="1">
      <alignment horizontal="center" vertical="center" wrapText="1"/>
    </xf>
    <xf numFmtId="165" fontId="23" fillId="3" borderId="18" xfId="4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center" vertical="center" wrapText="1"/>
    </xf>
    <xf numFmtId="14" fontId="12" fillId="3" borderId="6" xfId="0" applyNumberFormat="1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0" xfId="0" applyNumberFormat="1" applyFont="1" applyFill="1" applyBorder="1" applyAlignment="1">
      <alignment horizontal="center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14" fontId="12" fillId="3" borderId="10" xfId="0" applyNumberFormat="1" applyFont="1" applyFill="1" applyBorder="1" applyAlignment="1">
      <alignment horizontal="center" vertical="center" wrapText="1"/>
    </xf>
    <xf numFmtId="14" fontId="12" fillId="3" borderId="11" xfId="0" applyNumberFormat="1" applyFont="1" applyFill="1" applyBorder="1" applyAlignment="1">
      <alignment horizontal="center" vertical="center" wrapText="1"/>
    </xf>
    <xf numFmtId="14" fontId="12" fillId="3" borderId="1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left" vertical="center" wrapText="1"/>
    </xf>
    <xf numFmtId="165" fontId="33" fillId="3" borderId="40" xfId="3" applyNumberFormat="1" applyFont="1" applyFill="1" applyBorder="1" applyAlignment="1">
      <alignment horizontal="center" vertical="center" wrapText="1"/>
    </xf>
    <xf numFmtId="0" fontId="33" fillId="3" borderId="41" xfId="3" applyFont="1" applyFill="1" applyBorder="1" applyAlignment="1">
      <alignment horizontal="center" vertical="center" wrapText="1"/>
    </xf>
    <xf numFmtId="0" fontId="23" fillId="0" borderId="23" xfId="4" applyFont="1" applyFill="1" applyBorder="1" applyAlignment="1">
      <alignment horizontal="center" vertical="center" wrapText="1"/>
    </xf>
    <xf numFmtId="0" fontId="23" fillId="0" borderId="24" xfId="4" applyFont="1" applyFill="1" applyBorder="1" applyAlignment="1">
      <alignment horizontal="center" vertical="center" wrapText="1"/>
    </xf>
    <xf numFmtId="0" fontId="23" fillId="0" borderId="25" xfId="4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7" xfId="3" applyFont="1" applyFill="1" applyBorder="1" applyAlignment="1">
      <alignment horizontal="center" vertical="center"/>
    </xf>
    <xf numFmtId="0" fontId="28" fillId="0" borderId="14" xfId="4" applyFont="1" applyBorder="1" applyAlignment="1">
      <alignment horizontal="right" vertical="center" wrapText="1"/>
    </xf>
    <xf numFmtId="0" fontId="28" fillId="0" borderId="12" xfId="4" applyFont="1" applyBorder="1" applyAlignment="1">
      <alignment horizontal="right" vertical="center" wrapText="1"/>
    </xf>
    <xf numFmtId="0" fontId="18" fillId="0" borderId="15" xfId="3" applyFont="1" applyBorder="1" applyAlignment="1">
      <alignment horizontal="right"/>
    </xf>
    <xf numFmtId="0" fontId="18" fillId="0" borderId="4" xfId="3" applyFont="1" applyBorder="1" applyAlignment="1">
      <alignment horizontal="right"/>
    </xf>
    <xf numFmtId="0" fontId="27" fillId="0" borderId="23" xfId="4" applyFont="1" applyFill="1" applyBorder="1" applyAlignment="1">
      <alignment horizontal="center" vertical="center" wrapText="1"/>
    </xf>
    <xf numFmtId="0" fontId="27" fillId="0" borderId="42" xfId="4" applyFont="1" applyFill="1" applyBorder="1" applyAlignment="1">
      <alignment horizontal="center" vertical="center" wrapText="1"/>
    </xf>
    <xf numFmtId="0" fontId="27" fillId="0" borderId="43" xfId="4" applyFont="1" applyFill="1" applyBorder="1" applyAlignment="1">
      <alignment horizontal="center" vertical="center" wrapText="1"/>
    </xf>
    <xf numFmtId="0" fontId="27" fillId="0" borderId="24" xfId="4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 wrapText="1"/>
    </xf>
    <xf numFmtId="0" fontId="27" fillId="0" borderId="44" xfId="4" applyFont="1" applyFill="1" applyBorder="1" applyAlignment="1">
      <alignment horizontal="center" vertical="center" wrapText="1"/>
    </xf>
    <xf numFmtId="0" fontId="27" fillId="0" borderId="25" xfId="4" applyFont="1" applyFill="1" applyBorder="1" applyAlignment="1">
      <alignment horizontal="center" vertical="center" wrapText="1"/>
    </xf>
    <xf numFmtId="0" fontId="27" fillId="0" borderId="45" xfId="4" applyFont="1" applyFill="1" applyBorder="1" applyAlignment="1">
      <alignment horizontal="center" vertical="center" wrapText="1"/>
    </xf>
    <xf numFmtId="0" fontId="27" fillId="0" borderId="46" xfId="4" applyFont="1" applyFill="1" applyBorder="1" applyAlignment="1">
      <alignment horizontal="center" vertical="center" wrapText="1"/>
    </xf>
    <xf numFmtId="0" fontId="23" fillId="3" borderId="17" xfId="4" applyFont="1" applyFill="1" applyBorder="1" applyAlignment="1">
      <alignment horizontal="right" vertical="center" wrapText="1"/>
    </xf>
    <xf numFmtId="0" fontId="23" fillId="3" borderId="27" xfId="4" applyFont="1" applyFill="1" applyBorder="1" applyAlignment="1">
      <alignment horizontal="right" vertical="center" wrapText="1"/>
    </xf>
    <xf numFmtId="165" fontId="33" fillId="3" borderId="17" xfId="3" applyNumberFormat="1" applyFont="1" applyFill="1" applyBorder="1" applyAlignment="1">
      <alignment horizontal="center" vertical="center" wrapText="1"/>
    </xf>
    <xf numFmtId="165" fontId="33" fillId="3" borderId="26" xfId="3" applyNumberFormat="1" applyFont="1" applyFill="1" applyBorder="1" applyAlignment="1">
      <alignment horizontal="center" vertical="center" wrapText="1"/>
    </xf>
    <xf numFmtId="165" fontId="33" fillId="3" borderId="27" xfId="3" applyNumberFormat="1" applyFont="1" applyFill="1" applyBorder="1" applyAlignment="1">
      <alignment horizontal="center" vertical="center" wrapText="1"/>
    </xf>
    <xf numFmtId="0" fontId="34" fillId="0" borderId="17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0" fontId="23" fillId="3" borderId="26" xfId="4" applyFont="1" applyFill="1" applyBorder="1" applyAlignment="1">
      <alignment horizontal="right" vertical="center" wrapText="1"/>
    </xf>
    <xf numFmtId="0" fontId="26" fillId="0" borderId="16" xfId="3" applyFont="1" applyBorder="1" applyAlignment="1">
      <alignment horizontal="right" vertical="center" wrapText="1"/>
    </xf>
    <xf numFmtId="0" fontId="26" fillId="0" borderId="7" xfId="3" applyFont="1" applyBorder="1" applyAlignment="1">
      <alignment horizontal="right" vertical="center" wrapText="1"/>
    </xf>
  </cellXfs>
  <cellStyles count="8">
    <cellStyle name="Currency 2" xfId="6"/>
    <cellStyle name="Normal" xfId="0" builtinId="0"/>
    <cellStyle name="Normal 2" xfId="1"/>
    <cellStyle name="Normal 2 2" xfId="2"/>
    <cellStyle name="Normal 2 4" xfId="4"/>
    <cellStyle name="Normal 3 3" xfId="3"/>
    <cellStyle name="ParaBirimi 2" xfId="5"/>
    <cellStyle name="Percent 2" xfId="7"/>
  </cellStyles>
  <dxfs count="0"/>
  <tableStyles count="0" defaultTableStyle="TableStyleMedium2" defaultPivotStyle="PivotStyleLight16"/>
  <colors>
    <mruColors>
      <color rgb="FFCB333B"/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5"/>
  <sheetViews>
    <sheetView showGridLines="0" view="pageBreakPreview" zoomScaleNormal="100" zoomScaleSheetLayoutView="100" workbookViewId="0">
      <selection activeCell="B20" sqref="B20:O20"/>
    </sheetView>
  </sheetViews>
  <sheetFormatPr defaultColWidth="9.140625" defaultRowHeight="14.25" x14ac:dyDescent="0.2"/>
  <cols>
    <col min="1" max="1" width="3.28515625" style="1" customWidth="1"/>
    <col min="2" max="2" width="9.140625" style="1"/>
    <col min="3" max="3" width="24" style="1" customWidth="1"/>
    <col min="4" max="4" width="1" style="1" customWidth="1"/>
    <col min="5" max="5" width="4.85546875" style="1" customWidth="1"/>
    <col min="6" max="6" width="6.140625" style="1" customWidth="1"/>
    <col min="7" max="7" width="1" style="1" customWidth="1"/>
    <col min="8" max="8" width="18.85546875" style="1" customWidth="1"/>
    <col min="9" max="9" width="1" style="1" customWidth="1"/>
    <col min="10" max="10" width="20" style="1" customWidth="1"/>
    <col min="11" max="11" width="1" style="1" customWidth="1"/>
    <col min="12" max="12" width="2.7109375" style="1" customWidth="1"/>
    <col min="13" max="13" width="17.140625" style="1" customWidth="1"/>
    <col min="14" max="14" width="2.7109375" style="1" customWidth="1"/>
    <col min="15" max="15" width="0.42578125" style="1" customWidth="1"/>
    <col min="16" max="16384" width="9.140625" style="1"/>
  </cols>
  <sheetData>
    <row r="2" spans="2:15" ht="45.75" customHeight="1" x14ac:dyDescent="0.2">
      <c r="B2" s="141" t="s">
        <v>28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2:15" ht="3.75" customHeight="1" x14ac:dyDescent="0.2"/>
    <row r="4" spans="2:15" ht="18.75" customHeight="1" x14ac:dyDescent="0.2">
      <c r="B4" s="124" t="s">
        <v>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</row>
    <row r="5" spans="2:15" ht="3.75" customHeight="1" x14ac:dyDescent="0.2"/>
    <row r="6" spans="2:15" ht="15.75" x14ac:dyDescent="0.2">
      <c r="B6" s="142" t="s">
        <v>0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4"/>
    </row>
    <row r="7" spans="2:15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5.75" x14ac:dyDescent="0.2">
      <c r="B8" s="136" t="s">
        <v>5</v>
      </c>
      <c r="C8" s="136"/>
      <c r="D8" s="136"/>
      <c r="E8" s="1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2:15" ht="15.75" x14ac:dyDescent="0.2">
      <c r="B9" s="136" t="s">
        <v>1</v>
      </c>
      <c r="C9" s="136"/>
      <c r="D9" s="136"/>
      <c r="E9" s="1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pans="2:15" ht="15.75" x14ac:dyDescent="0.2">
      <c r="B10" s="136" t="s">
        <v>2</v>
      </c>
      <c r="C10" s="136"/>
      <c r="D10" s="136"/>
      <c r="E10" s="1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2:15" ht="15.75" x14ac:dyDescent="0.2">
      <c r="B11" s="136" t="s">
        <v>3</v>
      </c>
      <c r="C11" s="136"/>
      <c r="D11" s="136"/>
      <c r="E11" s="1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spans="2:15" ht="15.75" x14ac:dyDescent="0.2">
      <c r="B12" s="136" t="s">
        <v>4</v>
      </c>
      <c r="C12" s="136"/>
      <c r="D12" s="136"/>
      <c r="E12" s="1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spans="2:15" ht="15.75" x14ac:dyDescent="0.2">
      <c r="B13" s="136" t="s">
        <v>8</v>
      </c>
      <c r="C13" s="136"/>
      <c r="D13" s="136"/>
      <c r="E13" s="17"/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spans="2:15" ht="15.75" x14ac:dyDescent="0.2">
      <c r="B14" s="136" t="s">
        <v>6</v>
      </c>
      <c r="C14" s="136"/>
      <c r="D14" s="136"/>
      <c r="E14" s="1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pans="2:15" ht="15.75" x14ac:dyDescent="0.2">
      <c r="B15" s="136" t="s">
        <v>7</v>
      </c>
      <c r="C15" s="136"/>
      <c r="D15" s="136"/>
      <c r="E15" s="1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2:15" ht="3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ht="3.75" customHeight="1" x14ac:dyDescent="0.2"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</row>
    <row r="18" spans="2:17" ht="18" customHeight="1" x14ac:dyDescent="0.2">
      <c r="B18" s="150" t="s">
        <v>12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2"/>
    </row>
    <row r="19" spans="2:17" ht="18" customHeight="1" x14ac:dyDescent="0.2">
      <c r="B19" s="150" t="s">
        <v>23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2"/>
    </row>
    <row r="20" spans="2:17" ht="40.5" customHeight="1" x14ac:dyDescent="0.2">
      <c r="B20" s="150" t="s">
        <v>33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2"/>
    </row>
    <row r="21" spans="2:17" ht="21.95" customHeight="1" x14ac:dyDescent="0.2">
      <c r="B21" s="150" t="s">
        <v>13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2"/>
    </row>
    <row r="22" spans="2:17" ht="3" customHeigh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7" ht="24" customHeight="1" x14ac:dyDescent="0.2">
      <c r="B23" s="124" t="s">
        <v>11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/>
    </row>
    <row r="24" spans="2:17" ht="3.7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7" ht="14.25" customHeight="1" x14ac:dyDescent="0.2">
      <c r="B25" s="153" t="s">
        <v>15</v>
      </c>
      <c r="C25" s="154"/>
      <c r="D25" s="13"/>
      <c r="E25" s="153" t="s">
        <v>17</v>
      </c>
      <c r="F25" s="157"/>
      <c r="G25" s="157"/>
      <c r="H25" s="158"/>
      <c r="I25" s="14"/>
      <c r="J25" s="153" t="s">
        <v>14</v>
      </c>
      <c r="K25" s="157"/>
      <c r="L25" s="157"/>
      <c r="M25" s="157"/>
      <c r="N25" s="157"/>
      <c r="O25" s="158"/>
    </row>
    <row r="26" spans="2:17" ht="30" customHeight="1" x14ac:dyDescent="0.2">
      <c r="B26" s="155"/>
      <c r="C26" s="156"/>
      <c r="D26" s="13"/>
      <c r="E26" s="159"/>
      <c r="F26" s="160"/>
      <c r="G26" s="160"/>
      <c r="H26" s="161"/>
      <c r="I26" s="14"/>
      <c r="J26" s="159"/>
      <c r="K26" s="160"/>
      <c r="L26" s="160"/>
      <c r="M26" s="160"/>
      <c r="N26" s="160"/>
      <c r="O26" s="161"/>
    </row>
    <row r="27" spans="2:17" ht="3.75" customHeight="1" x14ac:dyDescent="0.2">
      <c r="B27" s="7"/>
      <c r="C27" s="7"/>
      <c r="D27" s="7"/>
      <c r="E27" s="7"/>
      <c r="F27" s="7"/>
      <c r="G27" s="5"/>
      <c r="H27" s="7"/>
      <c r="I27" s="7"/>
      <c r="J27" s="7"/>
      <c r="K27" s="7"/>
      <c r="L27" s="7"/>
      <c r="M27" s="7"/>
      <c r="N27" s="7"/>
      <c r="O27" s="7"/>
    </row>
    <row r="28" spans="2:17" s="9" customFormat="1" ht="63.75" customHeight="1" x14ac:dyDescent="0.2">
      <c r="B28" s="162" t="s">
        <v>29</v>
      </c>
      <c r="C28" s="129"/>
      <c r="D28" s="15"/>
      <c r="E28" s="147"/>
      <c r="F28" s="148"/>
      <c r="G28" s="148"/>
      <c r="H28" s="149"/>
      <c r="I28" s="15"/>
      <c r="J28" s="127" t="s">
        <v>90</v>
      </c>
      <c r="K28" s="128"/>
      <c r="L28" s="128"/>
      <c r="M28" s="128"/>
      <c r="N28" s="128"/>
      <c r="O28" s="129"/>
      <c r="Q28" s="16"/>
    </row>
    <row r="29" spans="2:17" s="9" customFormat="1" ht="60.6" customHeight="1" x14ac:dyDescent="0.2">
      <c r="B29" s="127" t="s">
        <v>31</v>
      </c>
      <c r="C29" s="129"/>
      <c r="D29" s="15"/>
      <c r="E29" s="147"/>
      <c r="F29" s="148"/>
      <c r="G29" s="148"/>
      <c r="H29" s="149"/>
      <c r="I29" s="15"/>
      <c r="J29" s="127" t="s">
        <v>88</v>
      </c>
      <c r="K29" s="128"/>
      <c r="L29" s="128"/>
      <c r="M29" s="128"/>
      <c r="N29" s="128"/>
      <c r="O29" s="129"/>
      <c r="Q29" s="16"/>
    </row>
    <row r="30" spans="2:17" s="9" customFormat="1" ht="51.6" customHeight="1" x14ac:dyDescent="0.2">
      <c r="B30" s="162" t="s">
        <v>32</v>
      </c>
      <c r="C30" s="129"/>
      <c r="D30" s="15"/>
      <c r="E30" s="147"/>
      <c r="F30" s="148"/>
      <c r="G30" s="148"/>
      <c r="H30" s="149"/>
      <c r="I30" s="15"/>
      <c r="J30" s="127" t="s">
        <v>89</v>
      </c>
      <c r="K30" s="128"/>
      <c r="L30" s="128"/>
      <c r="M30" s="128"/>
      <c r="N30" s="128"/>
      <c r="O30" s="129"/>
      <c r="Q30" s="16"/>
    </row>
    <row r="31" spans="2:17" s="9" customFormat="1" ht="5.0999999999999996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6"/>
      <c r="Q31" s="16"/>
    </row>
    <row r="32" spans="2:17" s="9" customFormat="1" ht="19.5" customHeight="1" x14ac:dyDescent="0.2">
      <c r="B32" s="145" t="s">
        <v>16</v>
      </c>
      <c r="C32" s="146"/>
      <c r="D32" s="15"/>
      <c r="E32" s="147">
        <f>E28+E30</f>
        <v>0</v>
      </c>
      <c r="F32" s="148"/>
      <c r="G32" s="148"/>
      <c r="H32" s="149"/>
      <c r="I32" s="15"/>
      <c r="J32" s="166"/>
      <c r="K32" s="166"/>
      <c r="L32" s="166"/>
      <c r="M32" s="166"/>
      <c r="N32" s="166"/>
      <c r="O32" s="166"/>
      <c r="Q32" s="16"/>
    </row>
    <row r="33" spans="1:17" s="9" customFormat="1" ht="3.75" customHeight="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"/>
      <c r="Q33" s="16"/>
    </row>
    <row r="34" spans="1:17" ht="19.5" customHeight="1" x14ac:dyDescent="0.2">
      <c r="B34" s="145" t="s">
        <v>18</v>
      </c>
      <c r="C34" s="146"/>
      <c r="D34" s="18"/>
      <c r="E34" s="163" t="s">
        <v>24</v>
      </c>
      <c r="F34" s="163"/>
      <c r="G34" s="28"/>
      <c r="H34" s="29"/>
      <c r="I34" s="11"/>
      <c r="J34" s="167" t="s">
        <v>34</v>
      </c>
      <c r="K34" s="168"/>
      <c r="L34" s="168"/>
      <c r="M34" s="168"/>
      <c r="N34" s="169"/>
      <c r="O34" s="12"/>
    </row>
    <row r="35" spans="1:17" ht="3.75" customHeight="1" x14ac:dyDescent="0.2">
      <c r="B35" s="27"/>
      <c r="C35" s="27"/>
      <c r="D35" s="26"/>
      <c r="E35" s="31"/>
      <c r="F35" s="31"/>
      <c r="G35" s="19"/>
      <c r="H35" s="19"/>
      <c r="I35" s="11"/>
      <c r="J35" s="22"/>
      <c r="K35" s="22"/>
      <c r="L35" s="22"/>
      <c r="M35" s="22"/>
      <c r="N35" s="22"/>
      <c r="O35" s="12"/>
    </row>
    <row r="36" spans="1:17" ht="19.5" customHeight="1" x14ac:dyDescent="0.2">
      <c r="B36" s="27"/>
      <c r="C36" s="27"/>
      <c r="D36" s="26"/>
      <c r="E36" s="164" t="s">
        <v>25</v>
      </c>
      <c r="F36" s="165"/>
      <c r="G36" s="19"/>
      <c r="H36" s="30"/>
      <c r="I36" s="11"/>
      <c r="J36" s="22"/>
      <c r="K36" s="22"/>
      <c r="L36" s="22"/>
      <c r="M36" s="22"/>
      <c r="N36" s="22"/>
      <c r="O36" s="12"/>
    </row>
    <row r="37" spans="1:17" ht="3.75" customHeight="1" x14ac:dyDescent="0.25">
      <c r="B37" s="18"/>
      <c r="C37" s="18"/>
      <c r="D37" s="18"/>
      <c r="E37" s="19"/>
      <c r="F37" s="19"/>
      <c r="G37" s="20"/>
      <c r="H37" s="21"/>
      <c r="I37" s="11"/>
      <c r="J37" s="22"/>
      <c r="K37" s="22"/>
      <c r="L37" s="22"/>
      <c r="M37" s="22"/>
      <c r="N37" s="22"/>
      <c r="O37" s="12"/>
    </row>
    <row r="38" spans="1:17" ht="19.5" customHeight="1" x14ac:dyDescent="0.2">
      <c r="B38" s="145" t="s">
        <v>19</v>
      </c>
      <c r="C38" s="146"/>
      <c r="D38" s="18"/>
      <c r="E38" s="163" t="s">
        <v>24</v>
      </c>
      <c r="F38" s="163"/>
      <c r="G38" s="28"/>
      <c r="H38" s="29"/>
      <c r="I38" s="11"/>
      <c r="J38" s="167" t="s">
        <v>35</v>
      </c>
      <c r="K38" s="168"/>
      <c r="L38" s="168"/>
      <c r="M38" s="168"/>
      <c r="N38" s="169"/>
      <c r="O38" s="12"/>
    </row>
    <row r="39" spans="1:17" ht="3.75" customHeight="1" x14ac:dyDescent="0.2">
      <c r="B39" s="27"/>
      <c r="C39" s="27"/>
      <c r="D39" s="26"/>
      <c r="E39" s="31"/>
      <c r="F39" s="31"/>
      <c r="G39" s="19"/>
      <c r="H39" s="19"/>
      <c r="I39" s="11"/>
      <c r="J39" s="22"/>
      <c r="K39" s="22"/>
      <c r="L39" s="22"/>
      <c r="M39" s="22"/>
      <c r="N39" s="22"/>
      <c r="O39" s="12"/>
    </row>
    <row r="40" spans="1:17" ht="19.5" customHeight="1" x14ac:dyDescent="0.2">
      <c r="B40" s="27"/>
      <c r="C40" s="27"/>
      <c r="D40" s="26"/>
      <c r="E40" s="164" t="s">
        <v>25</v>
      </c>
      <c r="F40" s="165"/>
      <c r="G40" s="19"/>
      <c r="H40" s="30"/>
      <c r="I40" s="11"/>
      <c r="J40" s="22"/>
      <c r="K40" s="22"/>
      <c r="L40" s="22"/>
      <c r="M40" s="22"/>
      <c r="N40" s="22"/>
      <c r="O40" s="12"/>
    </row>
    <row r="41" spans="1:17" ht="3.75" customHeight="1" x14ac:dyDescent="0.25">
      <c r="B41" s="18"/>
      <c r="C41" s="18"/>
      <c r="D41" s="18"/>
      <c r="E41" s="19"/>
      <c r="F41" s="19"/>
      <c r="G41" s="20"/>
      <c r="H41" s="21"/>
      <c r="I41" s="11"/>
      <c r="J41" s="22"/>
      <c r="K41" s="22"/>
      <c r="L41" s="22"/>
      <c r="M41" s="22"/>
      <c r="N41" s="22"/>
      <c r="O41" s="12"/>
    </row>
    <row r="42" spans="1:17" ht="19.5" customHeight="1" x14ac:dyDescent="0.2">
      <c r="B42" s="145" t="s">
        <v>20</v>
      </c>
      <c r="C42" s="146"/>
      <c r="D42" s="18"/>
      <c r="E42" s="163" t="s">
        <v>24</v>
      </c>
      <c r="F42" s="163"/>
      <c r="G42" s="28"/>
      <c r="H42" s="29"/>
      <c r="I42" s="11"/>
      <c r="J42" s="167" t="s">
        <v>36</v>
      </c>
      <c r="K42" s="168"/>
      <c r="L42" s="168"/>
      <c r="M42" s="168"/>
      <c r="N42" s="169"/>
      <c r="O42" s="12"/>
    </row>
    <row r="43" spans="1:17" ht="3.75" customHeight="1" x14ac:dyDescent="0.2">
      <c r="B43" s="27"/>
      <c r="C43" s="27"/>
      <c r="D43" s="26"/>
      <c r="E43" s="31"/>
      <c r="F43" s="31"/>
      <c r="G43" s="19"/>
      <c r="H43" s="19"/>
      <c r="I43" s="11"/>
      <c r="J43" s="22"/>
      <c r="K43" s="22"/>
      <c r="L43" s="22"/>
      <c r="M43" s="22"/>
      <c r="N43" s="22"/>
      <c r="O43" s="12"/>
    </row>
    <row r="44" spans="1:17" ht="19.5" customHeight="1" x14ac:dyDescent="0.2">
      <c r="B44" s="27"/>
      <c r="C44" s="27"/>
      <c r="D44" s="26"/>
      <c r="E44" s="164" t="s">
        <v>25</v>
      </c>
      <c r="F44" s="165"/>
      <c r="G44" s="19"/>
      <c r="H44" s="30"/>
      <c r="I44" s="11"/>
      <c r="J44" s="22"/>
      <c r="K44" s="22"/>
      <c r="L44" s="22"/>
      <c r="M44" s="22"/>
      <c r="N44" s="22"/>
      <c r="O44" s="12"/>
    </row>
    <row r="45" spans="1:17" ht="3.75" customHeight="1" x14ac:dyDescent="0.2">
      <c r="B45" s="27"/>
      <c r="C45" s="27"/>
      <c r="D45" s="26"/>
      <c r="E45" s="19"/>
      <c r="F45" s="19"/>
      <c r="G45" s="19"/>
      <c r="H45" s="19"/>
      <c r="I45" s="11"/>
      <c r="J45" s="22"/>
      <c r="K45" s="22"/>
      <c r="L45" s="22"/>
      <c r="M45" s="22"/>
      <c r="N45" s="22"/>
      <c r="O45" s="12"/>
    </row>
    <row r="46" spans="1:17" ht="37.5" customHeight="1" x14ac:dyDescent="0.2">
      <c r="A46" s="9"/>
      <c r="B46" s="127" t="s">
        <v>26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9"/>
      <c r="P46" s="9"/>
    </row>
    <row r="47" spans="1:17" ht="3.95" customHeight="1" x14ac:dyDescent="0.2">
      <c r="A47" s="9"/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9"/>
    </row>
    <row r="48" spans="1:17" ht="39" customHeight="1" x14ac:dyDescent="0.2">
      <c r="A48" s="9"/>
      <c r="B48" s="133" t="s">
        <v>21</v>
      </c>
      <c r="C48" s="134"/>
      <c r="D48" s="134"/>
      <c r="E48" s="134"/>
      <c r="F48" s="134"/>
      <c r="G48" s="134"/>
      <c r="H48" s="135"/>
      <c r="I48" s="25"/>
      <c r="J48" s="130" t="s">
        <v>22</v>
      </c>
      <c r="K48" s="131"/>
      <c r="L48" s="131"/>
      <c r="M48" s="131"/>
      <c r="N48" s="132"/>
      <c r="O48" s="24"/>
      <c r="P48" s="9"/>
    </row>
    <row r="49" spans="2:15" ht="4.5" customHeight="1" x14ac:dyDescent="0.2">
      <c r="B49" s="2"/>
      <c r="C49" s="2"/>
      <c r="D49" s="2"/>
      <c r="E49" s="2"/>
      <c r="H49" s="4"/>
      <c r="I49" s="4"/>
      <c r="J49" s="2"/>
      <c r="K49" s="2"/>
      <c r="L49" s="2"/>
      <c r="M49" s="2"/>
      <c r="N49" s="2"/>
      <c r="O49" s="2"/>
    </row>
    <row r="50" spans="2:15" ht="24" customHeight="1" x14ac:dyDescent="0.2">
      <c r="B50" s="124" t="s">
        <v>10</v>
      </c>
      <c r="C50" s="125"/>
      <c r="D50" s="125"/>
      <c r="E50" s="125"/>
      <c r="F50" s="126"/>
      <c r="H50" s="124" t="s">
        <v>9</v>
      </c>
      <c r="I50" s="125"/>
      <c r="J50" s="125"/>
      <c r="K50" s="125"/>
      <c r="L50" s="125"/>
      <c r="M50" s="125"/>
      <c r="N50" s="125"/>
      <c r="O50" s="126"/>
    </row>
    <row r="51" spans="2:15" ht="3.75" customHeight="1" x14ac:dyDescent="0.2">
      <c r="B51" s="2"/>
      <c r="C51" s="2"/>
      <c r="D51" s="2"/>
      <c r="E51" s="2"/>
      <c r="H51" s="4"/>
      <c r="I51" s="4"/>
      <c r="J51" s="2"/>
      <c r="K51" s="2"/>
      <c r="L51" s="2"/>
      <c r="M51" s="2"/>
      <c r="N51" s="2"/>
      <c r="O51" s="2"/>
    </row>
    <row r="52" spans="2:15" ht="14.25" customHeight="1" x14ac:dyDescent="0.2">
      <c r="B52" s="106"/>
      <c r="C52" s="107"/>
      <c r="D52" s="107"/>
      <c r="E52" s="107"/>
      <c r="F52" s="108"/>
      <c r="H52" s="115">
        <f ca="1">TODAY()</f>
        <v>46086</v>
      </c>
      <c r="I52" s="116"/>
      <c r="J52" s="116"/>
      <c r="K52" s="116"/>
      <c r="L52" s="116"/>
      <c r="M52" s="116"/>
      <c r="N52" s="116"/>
      <c r="O52" s="117"/>
    </row>
    <row r="53" spans="2:15" ht="14.25" customHeight="1" x14ac:dyDescent="0.2">
      <c r="B53" s="109"/>
      <c r="C53" s="110"/>
      <c r="D53" s="110"/>
      <c r="E53" s="110"/>
      <c r="F53" s="111"/>
      <c r="H53" s="118"/>
      <c r="I53" s="119"/>
      <c r="J53" s="119"/>
      <c r="K53" s="119"/>
      <c r="L53" s="119"/>
      <c r="M53" s="119"/>
      <c r="N53" s="119"/>
      <c r="O53" s="120"/>
    </row>
    <row r="54" spans="2:15" ht="14.25" customHeight="1" x14ac:dyDescent="0.2">
      <c r="B54" s="109"/>
      <c r="C54" s="110"/>
      <c r="D54" s="110"/>
      <c r="E54" s="110"/>
      <c r="F54" s="111"/>
      <c r="H54" s="118"/>
      <c r="I54" s="119"/>
      <c r="J54" s="119"/>
      <c r="K54" s="119"/>
      <c r="L54" s="119"/>
      <c r="M54" s="119"/>
      <c r="N54" s="119"/>
      <c r="O54" s="120"/>
    </row>
    <row r="55" spans="2:15" ht="14.25" customHeight="1" x14ac:dyDescent="0.2">
      <c r="B55" s="109"/>
      <c r="C55" s="110"/>
      <c r="D55" s="110"/>
      <c r="E55" s="110"/>
      <c r="F55" s="111"/>
      <c r="H55" s="118"/>
      <c r="I55" s="119"/>
      <c r="J55" s="119"/>
      <c r="K55" s="119"/>
      <c r="L55" s="119"/>
      <c r="M55" s="119"/>
      <c r="N55" s="119"/>
      <c r="O55" s="120"/>
    </row>
    <row r="56" spans="2:15" ht="14.25" customHeight="1" x14ac:dyDescent="0.2">
      <c r="B56" s="112"/>
      <c r="C56" s="113"/>
      <c r="D56" s="113"/>
      <c r="E56" s="113"/>
      <c r="F56" s="114"/>
      <c r="H56" s="121"/>
      <c r="I56" s="122"/>
      <c r="J56" s="122"/>
      <c r="K56" s="122"/>
      <c r="L56" s="122"/>
      <c r="M56" s="122"/>
      <c r="N56" s="122"/>
      <c r="O56" s="123"/>
    </row>
    <row r="57" spans="2:15" ht="3.75" customHeight="1" x14ac:dyDescent="0.2">
      <c r="B57" s="7"/>
      <c r="C57" s="7"/>
      <c r="D57" s="7"/>
      <c r="E57" s="7"/>
      <c r="F57" s="5"/>
      <c r="H57" s="8"/>
      <c r="I57" s="8"/>
      <c r="J57" s="7"/>
      <c r="K57" s="7"/>
      <c r="L57" s="7"/>
      <c r="M57" s="7"/>
      <c r="N57" s="7"/>
      <c r="O57" s="7"/>
    </row>
    <row r="60" spans="2:15" ht="14.25" customHeight="1" x14ac:dyDescent="0.2"/>
    <row r="62" spans="2:15" ht="14.25" customHeight="1" x14ac:dyDescent="0.2"/>
    <row r="64" spans="2:15" x14ac:dyDescent="0.2">
      <c r="D64" s="3"/>
    </row>
    <row r="65" spans="4:4" ht="14.25" customHeight="1" x14ac:dyDescent="0.2">
      <c r="D65" s="3"/>
    </row>
    <row r="66" spans="4:4" x14ac:dyDescent="0.2">
      <c r="D66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</sheetData>
  <mergeCells count="59">
    <mergeCell ref="B29:C29"/>
    <mergeCell ref="E29:H29"/>
    <mergeCell ref="J29:O29"/>
    <mergeCell ref="E44:F44"/>
    <mergeCell ref="J28:O28"/>
    <mergeCell ref="B28:C28"/>
    <mergeCell ref="B32:C32"/>
    <mergeCell ref="E32:H32"/>
    <mergeCell ref="J32:O32"/>
    <mergeCell ref="J30:O30"/>
    <mergeCell ref="B34:C34"/>
    <mergeCell ref="J34:N34"/>
    <mergeCell ref="J38:N38"/>
    <mergeCell ref="J42:N42"/>
    <mergeCell ref="E34:F34"/>
    <mergeCell ref="E36:F36"/>
    <mergeCell ref="B38:C38"/>
    <mergeCell ref="B42:C42"/>
    <mergeCell ref="E28:H28"/>
    <mergeCell ref="B18:O18"/>
    <mergeCell ref="B25:C26"/>
    <mergeCell ref="B20:O20"/>
    <mergeCell ref="B19:O19"/>
    <mergeCell ref="B23:O23"/>
    <mergeCell ref="B21:O21"/>
    <mergeCell ref="E25:H26"/>
    <mergeCell ref="J25:O26"/>
    <mergeCell ref="B30:C30"/>
    <mergeCell ref="E30:H30"/>
    <mergeCell ref="E38:F38"/>
    <mergeCell ref="E40:F40"/>
    <mergeCell ref="E42:F42"/>
    <mergeCell ref="B2:O2"/>
    <mergeCell ref="B4:O4"/>
    <mergeCell ref="B6:O6"/>
    <mergeCell ref="B8:D8"/>
    <mergeCell ref="F8:O8"/>
    <mergeCell ref="B12:D12"/>
    <mergeCell ref="F12:O12"/>
    <mergeCell ref="B17:O17"/>
    <mergeCell ref="B13:D13"/>
    <mergeCell ref="F13:O13"/>
    <mergeCell ref="B14:D14"/>
    <mergeCell ref="F14:O14"/>
    <mergeCell ref="B15:D15"/>
    <mergeCell ref="F15:O15"/>
    <mergeCell ref="B9:D9"/>
    <mergeCell ref="F9:O9"/>
    <mergeCell ref="B10:D10"/>
    <mergeCell ref="F10:O10"/>
    <mergeCell ref="B11:D11"/>
    <mergeCell ref="F11:O11"/>
    <mergeCell ref="B52:F56"/>
    <mergeCell ref="H52:O56"/>
    <mergeCell ref="B50:F50"/>
    <mergeCell ref="H50:O50"/>
    <mergeCell ref="B46:O46"/>
    <mergeCell ref="J48:N48"/>
    <mergeCell ref="B48:H48"/>
  </mergeCells>
  <printOptions horizontalCentered="1"/>
  <pageMargins left="0.35" right="0.35" top="0.35" bottom="0.35" header="0.3" footer="0.3"/>
  <pageSetup scale="83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J58"/>
  <sheetViews>
    <sheetView showGridLines="0" tabSelected="1" topLeftCell="A34" zoomScale="85" zoomScaleNormal="85" workbookViewId="0">
      <selection activeCell="D52" sqref="D52"/>
    </sheetView>
  </sheetViews>
  <sheetFormatPr defaultColWidth="9.140625" defaultRowHeight="15" outlineLevelRow="1" x14ac:dyDescent="0.25"/>
  <cols>
    <col min="1" max="1" width="4" style="43" customWidth="1"/>
    <col min="2" max="2" width="42.140625" style="43" customWidth="1"/>
    <col min="3" max="3" width="3.5703125" style="43" bestFit="1" customWidth="1"/>
    <col min="4" max="4" width="26.7109375" style="43" customWidth="1"/>
    <col min="5" max="10" width="25.7109375" style="43" customWidth="1"/>
    <col min="11" max="227" width="9.140625" style="43"/>
    <col min="228" max="228" width="4" style="43" customWidth="1"/>
    <col min="229" max="229" width="43.85546875" style="43" customWidth="1"/>
    <col min="230" max="230" width="3.5703125" style="43" bestFit="1" customWidth="1"/>
    <col min="231" max="231" width="21.85546875" style="43" customWidth="1"/>
    <col min="232" max="234" width="40.5703125" style="43" customWidth="1"/>
    <col min="235" max="235" width="11.85546875" style="43" bestFit="1" customWidth="1"/>
    <col min="236" max="237" width="0" style="43" hidden="1" customWidth="1"/>
    <col min="238" max="238" width="15.85546875" style="43" bestFit="1" customWidth="1"/>
    <col min="239" max="239" width="18.5703125" style="43" bestFit="1" customWidth="1"/>
    <col min="240" max="240" width="17.28515625" style="43" bestFit="1" customWidth="1"/>
    <col min="241" max="483" width="9.140625" style="43"/>
    <col min="484" max="484" width="4" style="43" customWidth="1"/>
    <col min="485" max="485" width="43.85546875" style="43" customWidth="1"/>
    <col min="486" max="486" width="3.5703125" style="43" bestFit="1" customWidth="1"/>
    <col min="487" max="487" width="21.85546875" style="43" customWidth="1"/>
    <col min="488" max="490" width="40.5703125" style="43" customWidth="1"/>
    <col min="491" max="491" width="11.85546875" style="43" bestFit="1" customWidth="1"/>
    <col min="492" max="493" width="0" style="43" hidden="1" customWidth="1"/>
    <col min="494" max="494" width="15.85546875" style="43" bestFit="1" customWidth="1"/>
    <col min="495" max="495" width="18.5703125" style="43" bestFit="1" customWidth="1"/>
    <col min="496" max="496" width="17.28515625" style="43" bestFit="1" customWidth="1"/>
    <col min="497" max="739" width="9.140625" style="43"/>
    <col min="740" max="740" width="4" style="43" customWidth="1"/>
    <col min="741" max="741" width="43.85546875" style="43" customWidth="1"/>
    <col min="742" max="742" width="3.5703125" style="43" bestFit="1" customWidth="1"/>
    <col min="743" max="743" width="21.85546875" style="43" customWidth="1"/>
    <col min="744" max="746" width="40.5703125" style="43" customWidth="1"/>
    <col min="747" max="747" width="11.85546875" style="43" bestFit="1" customWidth="1"/>
    <col min="748" max="749" width="0" style="43" hidden="1" customWidth="1"/>
    <col min="750" max="750" width="15.85546875" style="43" bestFit="1" customWidth="1"/>
    <col min="751" max="751" width="18.5703125" style="43" bestFit="1" customWidth="1"/>
    <col min="752" max="752" width="17.28515625" style="43" bestFit="1" customWidth="1"/>
    <col min="753" max="995" width="9.140625" style="43"/>
    <col min="996" max="996" width="4" style="43" customWidth="1"/>
    <col min="997" max="997" width="43.85546875" style="43" customWidth="1"/>
    <col min="998" max="998" width="3.5703125" style="43" bestFit="1" customWidth="1"/>
    <col min="999" max="999" width="21.85546875" style="43" customWidth="1"/>
    <col min="1000" max="1002" width="40.5703125" style="43" customWidth="1"/>
    <col min="1003" max="1003" width="11.85546875" style="43" bestFit="1" customWidth="1"/>
    <col min="1004" max="1005" width="0" style="43" hidden="1" customWidth="1"/>
    <col min="1006" max="1006" width="15.85546875" style="43" bestFit="1" customWidth="1"/>
    <col min="1007" max="1007" width="18.5703125" style="43" bestFit="1" customWidth="1"/>
    <col min="1008" max="1008" width="17.28515625" style="43" bestFit="1" customWidth="1"/>
    <col min="1009" max="1251" width="9.140625" style="43"/>
    <col min="1252" max="1252" width="4" style="43" customWidth="1"/>
    <col min="1253" max="1253" width="43.85546875" style="43" customWidth="1"/>
    <col min="1254" max="1254" width="3.5703125" style="43" bestFit="1" customWidth="1"/>
    <col min="1255" max="1255" width="21.85546875" style="43" customWidth="1"/>
    <col min="1256" max="1258" width="40.5703125" style="43" customWidth="1"/>
    <col min="1259" max="1259" width="11.85546875" style="43" bestFit="1" customWidth="1"/>
    <col min="1260" max="1261" width="0" style="43" hidden="1" customWidth="1"/>
    <col min="1262" max="1262" width="15.85546875" style="43" bestFit="1" customWidth="1"/>
    <col min="1263" max="1263" width="18.5703125" style="43" bestFit="1" customWidth="1"/>
    <col min="1264" max="1264" width="17.28515625" style="43" bestFit="1" customWidth="1"/>
    <col min="1265" max="1507" width="9.140625" style="43"/>
    <col min="1508" max="1508" width="4" style="43" customWidth="1"/>
    <col min="1509" max="1509" width="43.85546875" style="43" customWidth="1"/>
    <col min="1510" max="1510" width="3.5703125" style="43" bestFit="1" customWidth="1"/>
    <col min="1511" max="1511" width="21.85546875" style="43" customWidth="1"/>
    <col min="1512" max="1514" width="40.5703125" style="43" customWidth="1"/>
    <col min="1515" max="1515" width="11.85546875" style="43" bestFit="1" customWidth="1"/>
    <col min="1516" max="1517" width="0" style="43" hidden="1" customWidth="1"/>
    <col min="1518" max="1518" width="15.85546875" style="43" bestFit="1" customWidth="1"/>
    <col min="1519" max="1519" width="18.5703125" style="43" bestFit="1" customWidth="1"/>
    <col min="1520" max="1520" width="17.28515625" style="43" bestFit="1" customWidth="1"/>
    <col min="1521" max="1763" width="9.140625" style="43"/>
    <col min="1764" max="1764" width="4" style="43" customWidth="1"/>
    <col min="1765" max="1765" width="43.85546875" style="43" customWidth="1"/>
    <col min="1766" max="1766" width="3.5703125" style="43" bestFit="1" customWidth="1"/>
    <col min="1767" max="1767" width="21.85546875" style="43" customWidth="1"/>
    <col min="1768" max="1770" width="40.5703125" style="43" customWidth="1"/>
    <col min="1771" max="1771" width="11.85546875" style="43" bestFit="1" customWidth="1"/>
    <col min="1772" max="1773" width="0" style="43" hidden="1" customWidth="1"/>
    <col min="1774" max="1774" width="15.85546875" style="43" bestFit="1" customWidth="1"/>
    <col min="1775" max="1775" width="18.5703125" style="43" bestFit="1" customWidth="1"/>
    <col min="1776" max="1776" width="17.28515625" style="43" bestFit="1" customWidth="1"/>
    <col min="1777" max="2019" width="9.140625" style="43"/>
    <col min="2020" max="2020" width="4" style="43" customWidth="1"/>
    <col min="2021" max="2021" width="43.85546875" style="43" customWidth="1"/>
    <col min="2022" max="2022" width="3.5703125" style="43" bestFit="1" customWidth="1"/>
    <col min="2023" max="2023" width="21.85546875" style="43" customWidth="1"/>
    <col min="2024" max="2026" width="40.5703125" style="43" customWidth="1"/>
    <col min="2027" max="2027" width="11.85546875" style="43" bestFit="1" customWidth="1"/>
    <col min="2028" max="2029" width="0" style="43" hidden="1" customWidth="1"/>
    <col min="2030" max="2030" width="15.85546875" style="43" bestFit="1" customWidth="1"/>
    <col min="2031" max="2031" width="18.5703125" style="43" bestFit="1" customWidth="1"/>
    <col min="2032" max="2032" width="17.28515625" style="43" bestFit="1" customWidth="1"/>
    <col min="2033" max="2275" width="9.140625" style="43"/>
    <col min="2276" max="2276" width="4" style="43" customWidth="1"/>
    <col min="2277" max="2277" width="43.85546875" style="43" customWidth="1"/>
    <col min="2278" max="2278" width="3.5703125" style="43" bestFit="1" customWidth="1"/>
    <col min="2279" max="2279" width="21.85546875" style="43" customWidth="1"/>
    <col min="2280" max="2282" width="40.5703125" style="43" customWidth="1"/>
    <col min="2283" max="2283" width="11.85546875" style="43" bestFit="1" customWidth="1"/>
    <col min="2284" max="2285" width="0" style="43" hidden="1" customWidth="1"/>
    <col min="2286" max="2286" width="15.85546875" style="43" bestFit="1" customWidth="1"/>
    <col min="2287" max="2287" width="18.5703125" style="43" bestFit="1" customWidth="1"/>
    <col min="2288" max="2288" width="17.28515625" style="43" bestFit="1" customWidth="1"/>
    <col min="2289" max="2531" width="9.140625" style="43"/>
    <col min="2532" max="2532" width="4" style="43" customWidth="1"/>
    <col min="2533" max="2533" width="43.85546875" style="43" customWidth="1"/>
    <col min="2534" max="2534" width="3.5703125" style="43" bestFit="1" customWidth="1"/>
    <col min="2535" max="2535" width="21.85546875" style="43" customWidth="1"/>
    <col min="2536" max="2538" width="40.5703125" style="43" customWidth="1"/>
    <col min="2539" max="2539" width="11.85546875" style="43" bestFit="1" customWidth="1"/>
    <col min="2540" max="2541" width="0" style="43" hidden="1" customWidth="1"/>
    <col min="2542" max="2542" width="15.85546875" style="43" bestFit="1" customWidth="1"/>
    <col min="2543" max="2543" width="18.5703125" style="43" bestFit="1" customWidth="1"/>
    <col min="2544" max="2544" width="17.28515625" style="43" bestFit="1" customWidth="1"/>
    <col min="2545" max="2787" width="9.140625" style="43"/>
    <col min="2788" max="2788" width="4" style="43" customWidth="1"/>
    <col min="2789" max="2789" width="43.85546875" style="43" customWidth="1"/>
    <col min="2790" max="2790" width="3.5703125" style="43" bestFit="1" customWidth="1"/>
    <col min="2791" max="2791" width="21.85546875" style="43" customWidth="1"/>
    <col min="2792" max="2794" width="40.5703125" style="43" customWidth="1"/>
    <col min="2795" max="2795" width="11.85546875" style="43" bestFit="1" customWidth="1"/>
    <col min="2796" max="2797" width="0" style="43" hidden="1" customWidth="1"/>
    <col min="2798" max="2798" width="15.85546875" style="43" bestFit="1" customWidth="1"/>
    <col min="2799" max="2799" width="18.5703125" style="43" bestFit="1" customWidth="1"/>
    <col min="2800" max="2800" width="17.28515625" style="43" bestFit="1" customWidth="1"/>
    <col min="2801" max="3043" width="9.140625" style="43"/>
    <col min="3044" max="3044" width="4" style="43" customWidth="1"/>
    <col min="3045" max="3045" width="43.85546875" style="43" customWidth="1"/>
    <col min="3046" max="3046" width="3.5703125" style="43" bestFit="1" customWidth="1"/>
    <col min="3047" max="3047" width="21.85546875" style="43" customWidth="1"/>
    <col min="3048" max="3050" width="40.5703125" style="43" customWidth="1"/>
    <col min="3051" max="3051" width="11.85546875" style="43" bestFit="1" customWidth="1"/>
    <col min="3052" max="3053" width="0" style="43" hidden="1" customWidth="1"/>
    <col min="3054" max="3054" width="15.85546875" style="43" bestFit="1" customWidth="1"/>
    <col min="3055" max="3055" width="18.5703125" style="43" bestFit="1" customWidth="1"/>
    <col min="3056" max="3056" width="17.28515625" style="43" bestFit="1" customWidth="1"/>
    <col min="3057" max="3299" width="9.140625" style="43"/>
    <col min="3300" max="3300" width="4" style="43" customWidth="1"/>
    <col min="3301" max="3301" width="43.85546875" style="43" customWidth="1"/>
    <col min="3302" max="3302" width="3.5703125" style="43" bestFit="1" customWidth="1"/>
    <col min="3303" max="3303" width="21.85546875" style="43" customWidth="1"/>
    <col min="3304" max="3306" width="40.5703125" style="43" customWidth="1"/>
    <col min="3307" max="3307" width="11.85546875" style="43" bestFit="1" customWidth="1"/>
    <col min="3308" max="3309" width="0" style="43" hidden="1" customWidth="1"/>
    <col min="3310" max="3310" width="15.85546875" style="43" bestFit="1" customWidth="1"/>
    <col min="3311" max="3311" width="18.5703125" style="43" bestFit="1" customWidth="1"/>
    <col min="3312" max="3312" width="17.28515625" style="43" bestFit="1" customWidth="1"/>
    <col min="3313" max="3555" width="9.140625" style="43"/>
    <col min="3556" max="3556" width="4" style="43" customWidth="1"/>
    <col min="3557" max="3557" width="43.85546875" style="43" customWidth="1"/>
    <col min="3558" max="3558" width="3.5703125" style="43" bestFit="1" customWidth="1"/>
    <col min="3559" max="3559" width="21.85546875" style="43" customWidth="1"/>
    <col min="3560" max="3562" width="40.5703125" style="43" customWidth="1"/>
    <col min="3563" max="3563" width="11.85546875" style="43" bestFit="1" customWidth="1"/>
    <col min="3564" max="3565" width="0" style="43" hidden="1" customWidth="1"/>
    <col min="3566" max="3566" width="15.85546875" style="43" bestFit="1" customWidth="1"/>
    <col min="3567" max="3567" width="18.5703125" style="43" bestFit="1" customWidth="1"/>
    <col min="3568" max="3568" width="17.28515625" style="43" bestFit="1" customWidth="1"/>
    <col min="3569" max="3811" width="9.140625" style="43"/>
    <col min="3812" max="3812" width="4" style="43" customWidth="1"/>
    <col min="3813" max="3813" width="43.85546875" style="43" customWidth="1"/>
    <col min="3814" max="3814" width="3.5703125" style="43" bestFit="1" customWidth="1"/>
    <col min="3815" max="3815" width="21.85546875" style="43" customWidth="1"/>
    <col min="3816" max="3818" width="40.5703125" style="43" customWidth="1"/>
    <col min="3819" max="3819" width="11.85546875" style="43" bestFit="1" customWidth="1"/>
    <col min="3820" max="3821" width="0" style="43" hidden="1" customWidth="1"/>
    <col min="3822" max="3822" width="15.85546875" style="43" bestFit="1" customWidth="1"/>
    <col min="3823" max="3823" width="18.5703125" style="43" bestFit="1" customWidth="1"/>
    <col min="3824" max="3824" width="17.28515625" style="43" bestFit="1" customWidth="1"/>
    <col min="3825" max="4067" width="9.140625" style="43"/>
    <col min="4068" max="4068" width="4" style="43" customWidth="1"/>
    <col min="4069" max="4069" width="43.85546875" style="43" customWidth="1"/>
    <col min="4070" max="4070" width="3.5703125" style="43" bestFit="1" customWidth="1"/>
    <col min="4071" max="4071" width="21.85546875" style="43" customWidth="1"/>
    <col min="4072" max="4074" width="40.5703125" style="43" customWidth="1"/>
    <col min="4075" max="4075" width="11.85546875" style="43" bestFit="1" customWidth="1"/>
    <col min="4076" max="4077" width="0" style="43" hidden="1" customWidth="1"/>
    <col min="4078" max="4078" width="15.85546875" style="43" bestFit="1" customWidth="1"/>
    <col min="4079" max="4079" width="18.5703125" style="43" bestFit="1" customWidth="1"/>
    <col min="4080" max="4080" width="17.28515625" style="43" bestFit="1" customWidth="1"/>
    <col min="4081" max="4323" width="9.140625" style="43"/>
    <col min="4324" max="4324" width="4" style="43" customWidth="1"/>
    <col min="4325" max="4325" width="43.85546875" style="43" customWidth="1"/>
    <col min="4326" max="4326" width="3.5703125" style="43" bestFit="1" customWidth="1"/>
    <col min="4327" max="4327" width="21.85546875" style="43" customWidth="1"/>
    <col min="4328" max="4330" width="40.5703125" style="43" customWidth="1"/>
    <col min="4331" max="4331" width="11.85546875" style="43" bestFit="1" customWidth="1"/>
    <col min="4332" max="4333" width="0" style="43" hidden="1" customWidth="1"/>
    <col min="4334" max="4334" width="15.85546875" style="43" bestFit="1" customWidth="1"/>
    <col min="4335" max="4335" width="18.5703125" style="43" bestFit="1" customWidth="1"/>
    <col min="4336" max="4336" width="17.28515625" style="43" bestFit="1" customWidth="1"/>
    <col min="4337" max="4579" width="9.140625" style="43"/>
    <col min="4580" max="4580" width="4" style="43" customWidth="1"/>
    <col min="4581" max="4581" width="43.85546875" style="43" customWidth="1"/>
    <col min="4582" max="4582" width="3.5703125" style="43" bestFit="1" customWidth="1"/>
    <col min="4583" max="4583" width="21.85546875" style="43" customWidth="1"/>
    <col min="4584" max="4586" width="40.5703125" style="43" customWidth="1"/>
    <col min="4587" max="4587" width="11.85546875" style="43" bestFit="1" customWidth="1"/>
    <col min="4588" max="4589" width="0" style="43" hidden="1" customWidth="1"/>
    <col min="4590" max="4590" width="15.85546875" style="43" bestFit="1" customWidth="1"/>
    <col min="4591" max="4591" width="18.5703125" style="43" bestFit="1" customWidth="1"/>
    <col min="4592" max="4592" width="17.28515625" style="43" bestFit="1" customWidth="1"/>
    <col min="4593" max="4835" width="9.140625" style="43"/>
    <col min="4836" max="4836" width="4" style="43" customWidth="1"/>
    <col min="4837" max="4837" width="43.85546875" style="43" customWidth="1"/>
    <col min="4838" max="4838" width="3.5703125" style="43" bestFit="1" customWidth="1"/>
    <col min="4839" max="4839" width="21.85546875" style="43" customWidth="1"/>
    <col min="4840" max="4842" width="40.5703125" style="43" customWidth="1"/>
    <col min="4843" max="4843" width="11.85546875" style="43" bestFit="1" customWidth="1"/>
    <col min="4844" max="4845" width="0" style="43" hidden="1" customWidth="1"/>
    <col min="4846" max="4846" width="15.85546875" style="43" bestFit="1" customWidth="1"/>
    <col min="4847" max="4847" width="18.5703125" style="43" bestFit="1" customWidth="1"/>
    <col min="4848" max="4848" width="17.28515625" style="43" bestFit="1" customWidth="1"/>
    <col min="4849" max="5091" width="9.140625" style="43"/>
    <col min="5092" max="5092" width="4" style="43" customWidth="1"/>
    <col min="5093" max="5093" width="43.85546875" style="43" customWidth="1"/>
    <col min="5094" max="5094" width="3.5703125" style="43" bestFit="1" customWidth="1"/>
    <col min="5095" max="5095" width="21.85546875" style="43" customWidth="1"/>
    <col min="5096" max="5098" width="40.5703125" style="43" customWidth="1"/>
    <col min="5099" max="5099" width="11.85546875" style="43" bestFit="1" customWidth="1"/>
    <col min="5100" max="5101" width="0" style="43" hidden="1" customWidth="1"/>
    <col min="5102" max="5102" width="15.85546875" style="43" bestFit="1" customWidth="1"/>
    <col min="5103" max="5103" width="18.5703125" style="43" bestFit="1" customWidth="1"/>
    <col min="5104" max="5104" width="17.28515625" style="43" bestFit="1" customWidth="1"/>
    <col min="5105" max="5347" width="9.140625" style="43"/>
    <col min="5348" max="5348" width="4" style="43" customWidth="1"/>
    <col min="5349" max="5349" width="43.85546875" style="43" customWidth="1"/>
    <col min="5350" max="5350" width="3.5703125" style="43" bestFit="1" customWidth="1"/>
    <col min="5351" max="5351" width="21.85546875" style="43" customWidth="1"/>
    <col min="5352" max="5354" width="40.5703125" style="43" customWidth="1"/>
    <col min="5355" max="5355" width="11.85546875" style="43" bestFit="1" customWidth="1"/>
    <col min="5356" max="5357" width="0" style="43" hidden="1" customWidth="1"/>
    <col min="5358" max="5358" width="15.85546875" style="43" bestFit="1" customWidth="1"/>
    <col min="5359" max="5359" width="18.5703125" style="43" bestFit="1" customWidth="1"/>
    <col min="5360" max="5360" width="17.28515625" style="43" bestFit="1" customWidth="1"/>
    <col min="5361" max="5603" width="9.140625" style="43"/>
    <col min="5604" max="5604" width="4" style="43" customWidth="1"/>
    <col min="5605" max="5605" width="43.85546875" style="43" customWidth="1"/>
    <col min="5606" max="5606" width="3.5703125" style="43" bestFit="1" customWidth="1"/>
    <col min="5607" max="5607" width="21.85546875" style="43" customWidth="1"/>
    <col min="5608" max="5610" width="40.5703125" style="43" customWidth="1"/>
    <col min="5611" max="5611" width="11.85546875" style="43" bestFit="1" customWidth="1"/>
    <col min="5612" max="5613" width="0" style="43" hidden="1" customWidth="1"/>
    <col min="5614" max="5614" width="15.85546875" style="43" bestFit="1" customWidth="1"/>
    <col min="5615" max="5615" width="18.5703125" style="43" bestFit="1" customWidth="1"/>
    <col min="5616" max="5616" width="17.28515625" style="43" bestFit="1" customWidth="1"/>
    <col min="5617" max="5859" width="9.140625" style="43"/>
    <col min="5860" max="5860" width="4" style="43" customWidth="1"/>
    <col min="5861" max="5861" width="43.85546875" style="43" customWidth="1"/>
    <col min="5862" max="5862" width="3.5703125" style="43" bestFit="1" customWidth="1"/>
    <col min="5863" max="5863" width="21.85546875" style="43" customWidth="1"/>
    <col min="5864" max="5866" width="40.5703125" style="43" customWidth="1"/>
    <col min="5867" max="5867" width="11.85546875" style="43" bestFit="1" customWidth="1"/>
    <col min="5868" max="5869" width="0" style="43" hidden="1" customWidth="1"/>
    <col min="5870" max="5870" width="15.85546875" style="43" bestFit="1" customWidth="1"/>
    <col min="5871" max="5871" width="18.5703125" style="43" bestFit="1" customWidth="1"/>
    <col min="5872" max="5872" width="17.28515625" style="43" bestFit="1" customWidth="1"/>
    <col min="5873" max="6115" width="9.140625" style="43"/>
    <col min="6116" max="6116" width="4" style="43" customWidth="1"/>
    <col min="6117" max="6117" width="43.85546875" style="43" customWidth="1"/>
    <col min="6118" max="6118" width="3.5703125" style="43" bestFit="1" customWidth="1"/>
    <col min="6119" max="6119" width="21.85546875" style="43" customWidth="1"/>
    <col min="6120" max="6122" width="40.5703125" style="43" customWidth="1"/>
    <col min="6123" max="6123" width="11.85546875" style="43" bestFit="1" customWidth="1"/>
    <col min="6124" max="6125" width="0" style="43" hidden="1" customWidth="1"/>
    <col min="6126" max="6126" width="15.85546875" style="43" bestFit="1" customWidth="1"/>
    <col min="6127" max="6127" width="18.5703125" style="43" bestFit="1" customWidth="1"/>
    <col min="6128" max="6128" width="17.28515625" style="43" bestFit="1" customWidth="1"/>
    <col min="6129" max="6371" width="9.140625" style="43"/>
    <col min="6372" max="6372" width="4" style="43" customWidth="1"/>
    <col min="6373" max="6373" width="43.85546875" style="43" customWidth="1"/>
    <col min="6374" max="6374" width="3.5703125" style="43" bestFit="1" customWidth="1"/>
    <col min="6375" max="6375" width="21.85546875" style="43" customWidth="1"/>
    <col min="6376" max="6378" width="40.5703125" style="43" customWidth="1"/>
    <col min="6379" max="6379" width="11.85546875" style="43" bestFit="1" customWidth="1"/>
    <col min="6380" max="6381" width="0" style="43" hidden="1" customWidth="1"/>
    <col min="6382" max="6382" width="15.85546875" style="43" bestFit="1" customWidth="1"/>
    <col min="6383" max="6383" width="18.5703125" style="43" bestFit="1" customWidth="1"/>
    <col min="6384" max="6384" width="17.28515625" style="43" bestFit="1" customWidth="1"/>
    <col min="6385" max="6627" width="9.140625" style="43"/>
    <col min="6628" max="6628" width="4" style="43" customWidth="1"/>
    <col min="6629" max="6629" width="43.85546875" style="43" customWidth="1"/>
    <col min="6630" max="6630" width="3.5703125" style="43" bestFit="1" customWidth="1"/>
    <col min="6631" max="6631" width="21.85546875" style="43" customWidth="1"/>
    <col min="6632" max="6634" width="40.5703125" style="43" customWidth="1"/>
    <col min="6635" max="6635" width="11.85546875" style="43" bestFit="1" customWidth="1"/>
    <col min="6636" max="6637" width="0" style="43" hidden="1" customWidth="1"/>
    <col min="6638" max="6638" width="15.85546875" style="43" bestFit="1" customWidth="1"/>
    <col min="6639" max="6639" width="18.5703125" style="43" bestFit="1" customWidth="1"/>
    <col min="6640" max="6640" width="17.28515625" style="43" bestFit="1" customWidth="1"/>
    <col min="6641" max="6883" width="9.140625" style="43"/>
    <col min="6884" max="6884" width="4" style="43" customWidth="1"/>
    <col min="6885" max="6885" width="43.85546875" style="43" customWidth="1"/>
    <col min="6886" max="6886" width="3.5703125" style="43" bestFit="1" customWidth="1"/>
    <col min="6887" max="6887" width="21.85546875" style="43" customWidth="1"/>
    <col min="6888" max="6890" width="40.5703125" style="43" customWidth="1"/>
    <col min="6891" max="6891" width="11.85546875" style="43" bestFit="1" customWidth="1"/>
    <col min="6892" max="6893" width="0" style="43" hidden="1" customWidth="1"/>
    <col min="6894" max="6894" width="15.85546875" style="43" bestFit="1" customWidth="1"/>
    <col min="6895" max="6895" width="18.5703125" style="43" bestFit="1" customWidth="1"/>
    <col min="6896" max="6896" width="17.28515625" style="43" bestFit="1" customWidth="1"/>
    <col min="6897" max="7139" width="9.140625" style="43"/>
    <col min="7140" max="7140" width="4" style="43" customWidth="1"/>
    <col min="7141" max="7141" width="43.85546875" style="43" customWidth="1"/>
    <col min="7142" max="7142" width="3.5703125" style="43" bestFit="1" customWidth="1"/>
    <col min="7143" max="7143" width="21.85546875" style="43" customWidth="1"/>
    <col min="7144" max="7146" width="40.5703125" style="43" customWidth="1"/>
    <col min="7147" max="7147" width="11.85546875" style="43" bestFit="1" customWidth="1"/>
    <col min="7148" max="7149" width="0" style="43" hidden="1" customWidth="1"/>
    <col min="7150" max="7150" width="15.85546875" style="43" bestFit="1" customWidth="1"/>
    <col min="7151" max="7151" width="18.5703125" style="43" bestFit="1" customWidth="1"/>
    <col min="7152" max="7152" width="17.28515625" style="43" bestFit="1" customWidth="1"/>
    <col min="7153" max="7395" width="9.140625" style="43"/>
    <col min="7396" max="7396" width="4" style="43" customWidth="1"/>
    <col min="7397" max="7397" width="43.85546875" style="43" customWidth="1"/>
    <col min="7398" max="7398" width="3.5703125" style="43" bestFit="1" customWidth="1"/>
    <col min="7399" max="7399" width="21.85546875" style="43" customWidth="1"/>
    <col min="7400" max="7402" width="40.5703125" style="43" customWidth="1"/>
    <col min="7403" max="7403" width="11.85546875" style="43" bestFit="1" customWidth="1"/>
    <col min="7404" max="7405" width="0" style="43" hidden="1" customWidth="1"/>
    <col min="7406" max="7406" width="15.85546875" style="43" bestFit="1" customWidth="1"/>
    <col min="7407" max="7407" width="18.5703125" style="43" bestFit="1" customWidth="1"/>
    <col min="7408" max="7408" width="17.28515625" style="43" bestFit="1" customWidth="1"/>
    <col min="7409" max="7651" width="9.140625" style="43"/>
    <col min="7652" max="7652" width="4" style="43" customWidth="1"/>
    <col min="7653" max="7653" width="43.85546875" style="43" customWidth="1"/>
    <col min="7654" max="7654" width="3.5703125" style="43" bestFit="1" customWidth="1"/>
    <col min="7655" max="7655" width="21.85546875" style="43" customWidth="1"/>
    <col min="7656" max="7658" width="40.5703125" style="43" customWidth="1"/>
    <col min="7659" max="7659" width="11.85546875" style="43" bestFit="1" customWidth="1"/>
    <col min="7660" max="7661" width="0" style="43" hidden="1" customWidth="1"/>
    <col min="7662" max="7662" width="15.85546875" style="43" bestFit="1" customWidth="1"/>
    <col min="7663" max="7663" width="18.5703125" style="43" bestFit="1" customWidth="1"/>
    <col min="7664" max="7664" width="17.28515625" style="43" bestFit="1" customWidth="1"/>
    <col min="7665" max="7907" width="9.140625" style="43"/>
    <col min="7908" max="7908" width="4" style="43" customWidth="1"/>
    <col min="7909" max="7909" width="43.85546875" style="43" customWidth="1"/>
    <col min="7910" max="7910" width="3.5703125" style="43" bestFit="1" customWidth="1"/>
    <col min="7911" max="7911" width="21.85546875" style="43" customWidth="1"/>
    <col min="7912" max="7914" width="40.5703125" style="43" customWidth="1"/>
    <col min="7915" max="7915" width="11.85546875" style="43" bestFit="1" customWidth="1"/>
    <col min="7916" max="7917" width="0" style="43" hidden="1" customWidth="1"/>
    <col min="7918" max="7918" width="15.85546875" style="43" bestFit="1" customWidth="1"/>
    <col min="7919" max="7919" width="18.5703125" style="43" bestFit="1" customWidth="1"/>
    <col min="7920" max="7920" width="17.28515625" style="43" bestFit="1" customWidth="1"/>
    <col min="7921" max="8163" width="9.140625" style="43"/>
    <col min="8164" max="8164" width="4" style="43" customWidth="1"/>
    <col min="8165" max="8165" width="43.85546875" style="43" customWidth="1"/>
    <col min="8166" max="8166" width="3.5703125" style="43" bestFit="1" customWidth="1"/>
    <col min="8167" max="8167" width="21.85546875" style="43" customWidth="1"/>
    <col min="8168" max="8170" width="40.5703125" style="43" customWidth="1"/>
    <col min="8171" max="8171" width="11.85546875" style="43" bestFit="1" customWidth="1"/>
    <col min="8172" max="8173" width="0" style="43" hidden="1" customWidth="1"/>
    <col min="8174" max="8174" width="15.85546875" style="43" bestFit="1" customWidth="1"/>
    <col min="8175" max="8175" width="18.5703125" style="43" bestFit="1" customWidth="1"/>
    <col min="8176" max="8176" width="17.28515625" style="43" bestFit="1" customWidth="1"/>
    <col min="8177" max="8419" width="9.140625" style="43"/>
    <col min="8420" max="8420" width="4" style="43" customWidth="1"/>
    <col min="8421" max="8421" width="43.85546875" style="43" customWidth="1"/>
    <col min="8422" max="8422" width="3.5703125" style="43" bestFit="1" customWidth="1"/>
    <col min="8423" max="8423" width="21.85546875" style="43" customWidth="1"/>
    <col min="8424" max="8426" width="40.5703125" style="43" customWidth="1"/>
    <col min="8427" max="8427" width="11.85546875" style="43" bestFit="1" customWidth="1"/>
    <col min="8428" max="8429" width="0" style="43" hidden="1" customWidth="1"/>
    <col min="8430" max="8430" width="15.85546875" style="43" bestFit="1" customWidth="1"/>
    <col min="8431" max="8431" width="18.5703125" style="43" bestFit="1" customWidth="1"/>
    <col min="8432" max="8432" width="17.28515625" style="43" bestFit="1" customWidth="1"/>
    <col min="8433" max="8675" width="9.140625" style="43"/>
    <col min="8676" max="8676" width="4" style="43" customWidth="1"/>
    <col min="8677" max="8677" width="43.85546875" style="43" customWidth="1"/>
    <col min="8678" max="8678" width="3.5703125" style="43" bestFit="1" customWidth="1"/>
    <col min="8679" max="8679" width="21.85546875" style="43" customWidth="1"/>
    <col min="8680" max="8682" width="40.5703125" style="43" customWidth="1"/>
    <col min="8683" max="8683" width="11.85546875" style="43" bestFit="1" customWidth="1"/>
    <col min="8684" max="8685" width="0" style="43" hidden="1" customWidth="1"/>
    <col min="8686" max="8686" width="15.85546875" style="43" bestFit="1" customWidth="1"/>
    <col min="8687" max="8687" width="18.5703125" style="43" bestFit="1" customWidth="1"/>
    <col min="8688" max="8688" width="17.28515625" style="43" bestFit="1" customWidth="1"/>
    <col min="8689" max="8931" width="9.140625" style="43"/>
    <col min="8932" max="8932" width="4" style="43" customWidth="1"/>
    <col min="8933" max="8933" width="43.85546875" style="43" customWidth="1"/>
    <col min="8934" max="8934" width="3.5703125" style="43" bestFit="1" customWidth="1"/>
    <col min="8935" max="8935" width="21.85546875" style="43" customWidth="1"/>
    <col min="8936" max="8938" width="40.5703125" style="43" customWidth="1"/>
    <col min="8939" max="8939" width="11.85546875" style="43" bestFit="1" customWidth="1"/>
    <col min="8940" max="8941" width="0" style="43" hidden="1" customWidth="1"/>
    <col min="8942" max="8942" width="15.85546875" style="43" bestFit="1" customWidth="1"/>
    <col min="8943" max="8943" width="18.5703125" style="43" bestFit="1" customWidth="1"/>
    <col min="8944" max="8944" width="17.28515625" style="43" bestFit="1" customWidth="1"/>
    <col min="8945" max="9187" width="9.140625" style="43"/>
    <col min="9188" max="9188" width="4" style="43" customWidth="1"/>
    <col min="9189" max="9189" width="43.85546875" style="43" customWidth="1"/>
    <col min="9190" max="9190" width="3.5703125" style="43" bestFit="1" customWidth="1"/>
    <col min="9191" max="9191" width="21.85546875" style="43" customWidth="1"/>
    <col min="9192" max="9194" width="40.5703125" style="43" customWidth="1"/>
    <col min="9195" max="9195" width="11.85546875" style="43" bestFit="1" customWidth="1"/>
    <col min="9196" max="9197" width="0" style="43" hidden="1" customWidth="1"/>
    <col min="9198" max="9198" width="15.85546875" style="43" bestFit="1" customWidth="1"/>
    <col min="9199" max="9199" width="18.5703125" style="43" bestFit="1" customWidth="1"/>
    <col min="9200" max="9200" width="17.28515625" style="43" bestFit="1" customWidth="1"/>
    <col min="9201" max="9443" width="9.140625" style="43"/>
    <col min="9444" max="9444" width="4" style="43" customWidth="1"/>
    <col min="9445" max="9445" width="43.85546875" style="43" customWidth="1"/>
    <col min="9446" max="9446" width="3.5703125" style="43" bestFit="1" customWidth="1"/>
    <col min="9447" max="9447" width="21.85546875" style="43" customWidth="1"/>
    <col min="9448" max="9450" width="40.5703125" style="43" customWidth="1"/>
    <col min="9451" max="9451" width="11.85546875" style="43" bestFit="1" customWidth="1"/>
    <col min="9452" max="9453" width="0" style="43" hidden="1" customWidth="1"/>
    <col min="9454" max="9454" width="15.85546875" style="43" bestFit="1" customWidth="1"/>
    <col min="9455" max="9455" width="18.5703125" style="43" bestFit="1" customWidth="1"/>
    <col min="9456" max="9456" width="17.28515625" style="43" bestFit="1" customWidth="1"/>
    <col min="9457" max="9699" width="9.140625" style="43"/>
    <col min="9700" max="9700" width="4" style="43" customWidth="1"/>
    <col min="9701" max="9701" width="43.85546875" style="43" customWidth="1"/>
    <col min="9702" max="9702" width="3.5703125" style="43" bestFit="1" customWidth="1"/>
    <col min="9703" max="9703" width="21.85546875" style="43" customWidth="1"/>
    <col min="9704" max="9706" width="40.5703125" style="43" customWidth="1"/>
    <col min="9707" max="9707" width="11.85546875" style="43" bestFit="1" customWidth="1"/>
    <col min="9708" max="9709" width="0" style="43" hidden="1" customWidth="1"/>
    <col min="9710" max="9710" width="15.85546875" style="43" bestFit="1" customWidth="1"/>
    <col min="9711" max="9711" width="18.5703125" style="43" bestFit="1" customWidth="1"/>
    <col min="9712" max="9712" width="17.28515625" style="43" bestFit="1" customWidth="1"/>
    <col min="9713" max="9955" width="9.140625" style="43"/>
    <col min="9956" max="9956" width="4" style="43" customWidth="1"/>
    <col min="9957" max="9957" width="43.85546875" style="43" customWidth="1"/>
    <col min="9958" max="9958" width="3.5703125" style="43" bestFit="1" customWidth="1"/>
    <col min="9959" max="9959" width="21.85546875" style="43" customWidth="1"/>
    <col min="9960" max="9962" width="40.5703125" style="43" customWidth="1"/>
    <col min="9963" max="9963" width="11.85546875" style="43" bestFit="1" customWidth="1"/>
    <col min="9964" max="9965" width="0" style="43" hidden="1" customWidth="1"/>
    <col min="9966" max="9966" width="15.85546875" style="43" bestFit="1" customWidth="1"/>
    <col min="9967" max="9967" width="18.5703125" style="43" bestFit="1" customWidth="1"/>
    <col min="9968" max="9968" width="17.28515625" style="43" bestFit="1" customWidth="1"/>
    <col min="9969" max="10211" width="9.140625" style="43"/>
    <col min="10212" max="10212" width="4" style="43" customWidth="1"/>
    <col min="10213" max="10213" width="43.85546875" style="43" customWidth="1"/>
    <col min="10214" max="10214" width="3.5703125" style="43" bestFit="1" customWidth="1"/>
    <col min="10215" max="10215" width="21.85546875" style="43" customWidth="1"/>
    <col min="10216" max="10218" width="40.5703125" style="43" customWidth="1"/>
    <col min="10219" max="10219" width="11.85546875" style="43" bestFit="1" customWidth="1"/>
    <col min="10220" max="10221" width="0" style="43" hidden="1" customWidth="1"/>
    <col min="10222" max="10222" width="15.85546875" style="43" bestFit="1" customWidth="1"/>
    <col min="10223" max="10223" width="18.5703125" style="43" bestFit="1" customWidth="1"/>
    <col min="10224" max="10224" width="17.28515625" style="43" bestFit="1" customWidth="1"/>
    <col min="10225" max="10467" width="9.140625" style="43"/>
    <col min="10468" max="10468" width="4" style="43" customWidth="1"/>
    <col min="10469" max="10469" width="43.85546875" style="43" customWidth="1"/>
    <col min="10470" max="10470" width="3.5703125" style="43" bestFit="1" customWidth="1"/>
    <col min="10471" max="10471" width="21.85546875" style="43" customWidth="1"/>
    <col min="10472" max="10474" width="40.5703125" style="43" customWidth="1"/>
    <col min="10475" max="10475" width="11.85546875" style="43" bestFit="1" customWidth="1"/>
    <col min="10476" max="10477" width="0" style="43" hidden="1" customWidth="1"/>
    <col min="10478" max="10478" width="15.85546875" style="43" bestFit="1" customWidth="1"/>
    <col min="10479" max="10479" width="18.5703125" style="43" bestFit="1" customWidth="1"/>
    <col min="10480" max="10480" width="17.28515625" style="43" bestFit="1" customWidth="1"/>
    <col min="10481" max="10723" width="9.140625" style="43"/>
    <col min="10724" max="10724" width="4" style="43" customWidth="1"/>
    <col min="10725" max="10725" width="43.85546875" style="43" customWidth="1"/>
    <col min="10726" max="10726" width="3.5703125" style="43" bestFit="1" customWidth="1"/>
    <col min="10727" max="10727" width="21.85546875" style="43" customWidth="1"/>
    <col min="10728" max="10730" width="40.5703125" style="43" customWidth="1"/>
    <col min="10731" max="10731" width="11.85546875" style="43" bestFit="1" customWidth="1"/>
    <col min="10732" max="10733" width="0" style="43" hidden="1" customWidth="1"/>
    <col min="10734" max="10734" width="15.85546875" style="43" bestFit="1" customWidth="1"/>
    <col min="10735" max="10735" width="18.5703125" style="43" bestFit="1" customWidth="1"/>
    <col min="10736" max="10736" width="17.28515625" style="43" bestFit="1" customWidth="1"/>
    <col min="10737" max="10979" width="9.140625" style="43"/>
    <col min="10980" max="10980" width="4" style="43" customWidth="1"/>
    <col min="10981" max="10981" width="43.85546875" style="43" customWidth="1"/>
    <col min="10982" max="10982" width="3.5703125" style="43" bestFit="1" customWidth="1"/>
    <col min="10983" max="10983" width="21.85546875" style="43" customWidth="1"/>
    <col min="10984" max="10986" width="40.5703125" style="43" customWidth="1"/>
    <col min="10987" max="10987" width="11.85546875" style="43" bestFit="1" customWidth="1"/>
    <col min="10988" max="10989" width="0" style="43" hidden="1" customWidth="1"/>
    <col min="10990" max="10990" width="15.85546875" style="43" bestFit="1" customWidth="1"/>
    <col min="10991" max="10991" width="18.5703125" style="43" bestFit="1" customWidth="1"/>
    <col min="10992" max="10992" width="17.28515625" style="43" bestFit="1" customWidth="1"/>
    <col min="10993" max="11235" width="9.140625" style="43"/>
    <col min="11236" max="11236" width="4" style="43" customWidth="1"/>
    <col min="11237" max="11237" width="43.85546875" style="43" customWidth="1"/>
    <col min="11238" max="11238" width="3.5703125" style="43" bestFit="1" customWidth="1"/>
    <col min="11239" max="11239" width="21.85546875" style="43" customWidth="1"/>
    <col min="11240" max="11242" width="40.5703125" style="43" customWidth="1"/>
    <col min="11243" max="11243" width="11.85546875" style="43" bestFit="1" customWidth="1"/>
    <col min="11244" max="11245" width="0" style="43" hidden="1" customWidth="1"/>
    <col min="11246" max="11246" width="15.85546875" style="43" bestFit="1" customWidth="1"/>
    <col min="11247" max="11247" width="18.5703125" style="43" bestFit="1" customWidth="1"/>
    <col min="11248" max="11248" width="17.28515625" style="43" bestFit="1" customWidth="1"/>
    <col min="11249" max="11491" width="9.140625" style="43"/>
    <col min="11492" max="11492" width="4" style="43" customWidth="1"/>
    <col min="11493" max="11493" width="43.85546875" style="43" customWidth="1"/>
    <col min="11494" max="11494" width="3.5703125" style="43" bestFit="1" customWidth="1"/>
    <col min="11495" max="11495" width="21.85546875" style="43" customWidth="1"/>
    <col min="11496" max="11498" width="40.5703125" style="43" customWidth="1"/>
    <col min="11499" max="11499" width="11.85546875" style="43" bestFit="1" customWidth="1"/>
    <col min="11500" max="11501" width="0" style="43" hidden="1" customWidth="1"/>
    <col min="11502" max="11502" width="15.85546875" style="43" bestFit="1" customWidth="1"/>
    <col min="11503" max="11503" width="18.5703125" style="43" bestFit="1" customWidth="1"/>
    <col min="11504" max="11504" width="17.28515625" style="43" bestFit="1" customWidth="1"/>
    <col min="11505" max="11747" width="9.140625" style="43"/>
    <col min="11748" max="11748" width="4" style="43" customWidth="1"/>
    <col min="11749" max="11749" width="43.85546875" style="43" customWidth="1"/>
    <col min="11750" max="11750" width="3.5703125" style="43" bestFit="1" customWidth="1"/>
    <col min="11751" max="11751" width="21.85546875" style="43" customWidth="1"/>
    <col min="11752" max="11754" width="40.5703125" style="43" customWidth="1"/>
    <col min="11755" max="11755" width="11.85546875" style="43" bestFit="1" customWidth="1"/>
    <col min="11756" max="11757" width="0" style="43" hidden="1" customWidth="1"/>
    <col min="11758" max="11758" width="15.85546875" style="43" bestFit="1" customWidth="1"/>
    <col min="11759" max="11759" width="18.5703125" style="43" bestFit="1" customWidth="1"/>
    <col min="11760" max="11760" width="17.28515625" style="43" bestFit="1" customWidth="1"/>
    <col min="11761" max="12003" width="9.140625" style="43"/>
    <col min="12004" max="12004" width="4" style="43" customWidth="1"/>
    <col min="12005" max="12005" width="43.85546875" style="43" customWidth="1"/>
    <col min="12006" max="12006" width="3.5703125" style="43" bestFit="1" customWidth="1"/>
    <col min="12007" max="12007" width="21.85546875" style="43" customWidth="1"/>
    <col min="12008" max="12010" width="40.5703125" style="43" customWidth="1"/>
    <col min="12011" max="12011" width="11.85546875" style="43" bestFit="1" customWidth="1"/>
    <col min="12012" max="12013" width="0" style="43" hidden="1" customWidth="1"/>
    <col min="12014" max="12014" width="15.85546875" style="43" bestFit="1" customWidth="1"/>
    <col min="12015" max="12015" width="18.5703125" style="43" bestFit="1" customWidth="1"/>
    <col min="12016" max="12016" width="17.28515625" style="43" bestFit="1" customWidth="1"/>
    <col min="12017" max="12259" width="9.140625" style="43"/>
    <col min="12260" max="12260" width="4" style="43" customWidth="1"/>
    <col min="12261" max="12261" width="43.85546875" style="43" customWidth="1"/>
    <col min="12262" max="12262" width="3.5703125" style="43" bestFit="1" customWidth="1"/>
    <col min="12263" max="12263" width="21.85546875" style="43" customWidth="1"/>
    <col min="12264" max="12266" width="40.5703125" style="43" customWidth="1"/>
    <col min="12267" max="12267" width="11.85546875" style="43" bestFit="1" customWidth="1"/>
    <col min="12268" max="12269" width="0" style="43" hidden="1" customWidth="1"/>
    <col min="12270" max="12270" width="15.85546875" style="43" bestFit="1" customWidth="1"/>
    <col min="12271" max="12271" width="18.5703125" style="43" bestFit="1" customWidth="1"/>
    <col min="12272" max="12272" width="17.28515625" style="43" bestFit="1" customWidth="1"/>
    <col min="12273" max="12515" width="9.140625" style="43"/>
    <col min="12516" max="12516" width="4" style="43" customWidth="1"/>
    <col min="12517" max="12517" width="43.85546875" style="43" customWidth="1"/>
    <col min="12518" max="12518" width="3.5703125" style="43" bestFit="1" customWidth="1"/>
    <col min="12519" max="12519" width="21.85546875" style="43" customWidth="1"/>
    <col min="12520" max="12522" width="40.5703125" style="43" customWidth="1"/>
    <col min="12523" max="12523" width="11.85546875" style="43" bestFit="1" customWidth="1"/>
    <col min="12524" max="12525" width="0" style="43" hidden="1" customWidth="1"/>
    <col min="12526" max="12526" width="15.85546875" style="43" bestFit="1" customWidth="1"/>
    <col min="12527" max="12527" width="18.5703125" style="43" bestFit="1" customWidth="1"/>
    <col min="12528" max="12528" width="17.28515625" style="43" bestFit="1" customWidth="1"/>
    <col min="12529" max="12771" width="9.140625" style="43"/>
    <col min="12772" max="12772" width="4" style="43" customWidth="1"/>
    <col min="12773" max="12773" width="43.85546875" style="43" customWidth="1"/>
    <col min="12774" max="12774" width="3.5703125" style="43" bestFit="1" customWidth="1"/>
    <col min="12775" max="12775" width="21.85546875" style="43" customWidth="1"/>
    <col min="12776" max="12778" width="40.5703125" style="43" customWidth="1"/>
    <col min="12779" max="12779" width="11.85546875" style="43" bestFit="1" customWidth="1"/>
    <col min="12780" max="12781" width="0" style="43" hidden="1" customWidth="1"/>
    <col min="12782" max="12782" width="15.85546875" style="43" bestFit="1" customWidth="1"/>
    <col min="12783" max="12783" width="18.5703125" style="43" bestFit="1" customWidth="1"/>
    <col min="12784" max="12784" width="17.28515625" style="43" bestFit="1" customWidth="1"/>
    <col min="12785" max="13027" width="9.140625" style="43"/>
    <col min="13028" max="13028" width="4" style="43" customWidth="1"/>
    <col min="13029" max="13029" width="43.85546875" style="43" customWidth="1"/>
    <col min="13030" max="13030" width="3.5703125" style="43" bestFit="1" customWidth="1"/>
    <col min="13031" max="13031" width="21.85546875" style="43" customWidth="1"/>
    <col min="13032" max="13034" width="40.5703125" style="43" customWidth="1"/>
    <col min="13035" max="13035" width="11.85546875" style="43" bestFit="1" customWidth="1"/>
    <col min="13036" max="13037" width="0" style="43" hidden="1" customWidth="1"/>
    <col min="13038" max="13038" width="15.85546875" style="43" bestFit="1" customWidth="1"/>
    <col min="13039" max="13039" width="18.5703125" style="43" bestFit="1" customWidth="1"/>
    <col min="13040" max="13040" width="17.28515625" style="43" bestFit="1" customWidth="1"/>
    <col min="13041" max="13283" width="9.140625" style="43"/>
    <col min="13284" max="13284" width="4" style="43" customWidth="1"/>
    <col min="13285" max="13285" width="43.85546875" style="43" customWidth="1"/>
    <col min="13286" max="13286" width="3.5703125" style="43" bestFit="1" customWidth="1"/>
    <col min="13287" max="13287" width="21.85546875" style="43" customWidth="1"/>
    <col min="13288" max="13290" width="40.5703125" style="43" customWidth="1"/>
    <col min="13291" max="13291" width="11.85546875" style="43" bestFit="1" customWidth="1"/>
    <col min="13292" max="13293" width="0" style="43" hidden="1" customWidth="1"/>
    <col min="13294" max="13294" width="15.85546875" style="43" bestFit="1" customWidth="1"/>
    <col min="13295" max="13295" width="18.5703125" style="43" bestFit="1" customWidth="1"/>
    <col min="13296" max="13296" width="17.28515625" style="43" bestFit="1" customWidth="1"/>
    <col min="13297" max="13539" width="9.140625" style="43"/>
    <col min="13540" max="13540" width="4" style="43" customWidth="1"/>
    <col min="13541" max="13541" width="43.85546875" style="43" customWidth="1"/>
    <col min="13542" max="13542" width="3.5703125" style="43" bestFit="1" customWidth="1"/>
    <col min="13543" max="13543" width="21.85546875" style="43" customWidth="1"/>
    <col min="13544" max="13546" width="40.5703125" style="43" customWidth="1"/>
    <col min="13547" max="13547" width="11.85546875" style="43" bestFit="1" customWidth="1"/>
    <col min="13548" max="13549" width="0" style="43" hidden="1" customWidth="1"/>
    <col min="13550" max="13550" width="15.85546875" style="43" bestFit="1" customWidth="1"/>
    <col min="13551" max="13551" width="18.5703125" style="43" bestFit="1" customWidth="1"/>
    <col min="13552" max="13552" width="17.28515625" style="43" bestFit="1" customWidth="1"/>
    <col min="13553" max="13795" width="9.140625" style="43"/>
    <col min="13796" max="13796" width="4" style="43" customWidth="1"/>
    <col min="13797" max="13797" width="43.85546875" style="43" customWidth="1"/>
    <col min="13798" max="13798" width="3.5703125" style="43" bestFit="1" customWidth="1"/>
    <col min="13799" max="13799" width="21.85546875" style="43" customWidth="1"/>
    <col min="13800" max="13802" width="40.5703125" style="43" customWidth="1"/>
    <col min="13803" max="13803" width="11.85546875" style="43" bestFit="1" customWidth="1"/>
    <col min="13804" max="13805" width="0" style="43" hidden="1" customWidth="1"/>
    <col min="13806" max="13806" width="15.85546875" style="43" bestFit="1" customWidth="1"/>
    <col min="13807" max="13807" width="18.5703125" style="43" bestFit="1" customWidth="1"/>
    <col min="13808" max="13808" width="17.28515625" style="43" bestFit="1" customWidth="1"/>
    <col min="13809" max="14051" width="9.140625" style="43"/>
    <col min="14052" max="14052" width="4" style="43" customWidth="1"/>
    <col min="14053" max="14053" width="43.85546875" style="43" customWidth="1"/>
    <col min="14054" max="14054" width="3.5703125" style="43" bestFit="1" customWidth="1"/>
    <col min="14055" max="14055" width="21.85546875" style="43" customWidth="1"/>
    <col min="14056" max="14058" width="40.5703125" style="43" customWidth="1"/>
    <col min="14059" max="14059" width="11.85546875" style="43" bestFit="1" customWidth="1"/>
    <col min="14060" max="14061" width="0" style="43" hidden="1" customWidth="1"/>
    <col min="14062" max="14062" width="15.85546875" style="43" bestFit="1" customWidth="1"/>
    <col min="14063" max="14063" width="18.5703125" style="43" bestFit="1" customWidth="1"/>
    <col min="14064" max="14064" width="17.28515625" style="43" bestFit="1" customWidth="1"/>
    <col min="14065" max="14307" width="9.140625" style="43"/>
    <col min="14308" max="14308" width="4" style="43" customWidth="1"/>
    <col min="14309" max="14309" width="43.85546875" style="43" customWidth="1"/>
    <col min="14310" max="14310" width="3.5703125" style="43" bestFit="1" customWidth="1"/>
    <col min="14311" max="14311" width="21.85546875" style="43" customWidth="1"/>
    <col min="14312" max="14314" width="40.5703125" style="43" customWidth="1"/>
    <col min="14315" max="14315" width="11.85546875" style="43" bestFit="1" customWidth="1"/>
    <col min="14316" max="14317" width="0" style="43" hidden="1" customWidth="1"/>
    <col min="14318" max="14318" width="15.85546875" style="43" bestFit="1" customWidth="1"/>
    <col min="14319" max="14319" width="18.5703125" style="43" bestFit="1" customWidth="1"/>
    <col min="14320" max="14320" width="17.28515625" style="43" bestFit="1" customWidth="1"/>
    <col min="14321" max="14563" width="9.140625" style="43"/>
    <col min="14564" max="14564" width="4" style="43" customWidth="1"/>
    <col min="14565" max="14565" width="43.85546875" style="43" customWidth="1"/>
    <col min="14566" max="14566" width="3.5703125" style="43" bestFit="1" customWidth="1"/>
    <col min="14567" max="14567" width="21.85546875" style="43" customWidth="1"/>
    <col min="14568" max="14570" width="40.5703125" style="43" customWidth="1"/>
    <col min="14571" max="14571" width="11.85546875" style="43" bestFit="1" customWidth="1"/>
    <col min="14572" max="14573" width="0" style="43" hidden="1" customWidth="1"/>
    <col min="14574" max="14574" width="15.85546875" style="43" bestFit="1" customWidth="1"/>
    <col min="14575" max="14575" width="18.5703125" style="43" bestFit="1" customWidth="1"/>
    <col min="14576" max="14576" width="17.28515625" style="43" bestFit="1" customWidth="1"/>
    <col min="14577" max="14819" width="9.140625" style="43"/>
    <col min="14820" max="14820" width="4" style="43" customWidth="1"/>
    <col min="14821" max="14821" width="43.85546875" style="43" customWidth="1"/>
    <col min="14822" max="14822" width="3.5703125" style="43" bestFit="1" customWidth="1"/>
    <col min="14823" max="14823" width="21.85546875" style="43" customWidth="1"/>
    <col min="14824" max="14826" width="40.5703125" style="43" customWidth="1"/>
    <col min="14827" max="14827" width="11.85546875" style="43" bestFit="1" customWidth="1"/>
    <col min="14828" max="14829" width="0" style="43" hidden="1" customWidth="1"/>
    <col min="14830" max="14830" width="15.85546875" style="43" bestFit="1" customWidth="1"/>
    <col min="14831" max="14831" width="18.5703125" style="43" bestFit="1" customWidth="1"/>
    <col min="14832" max="14832" width="17.28515625" style="43" bestFit="1" customWidth="1"/>
    <col min="14833" max="15075" width="9.140625" style="43"/>
    <col min="15076" max="15076" width="4" style="43" customWidth="1"/>
    <col min="15077" max="15077" width="43.85546875" style="43" customWidth="1"/>
    <col min="15078" max="15078" width="3.5703125" style="43" bestFit="1" customWidth="1"/>
    <col min="15079" max="15079" width="21.85546875" style="43" customWidth="1"/>
    <col min="15080" max="15082" width="40.5703125" style="43" customWidth="1"/>
    <col min="15083" max="15083" width="11.85546875" style="43" bestFit="1" customWidth="1"/>
    <col min="15084" max="15085" width="0" style="43" hidden="1" customWidth="1"/>
    <col min="15086" max="15086" width="15.85546875" style="43" bestFit="1" customWidth="1"/>
    <col min="15087" max="15087" width="18.5703125" style="43" bestFit="1" customWidth="1"/>
    <col min="15088" max="15088" width="17.28515625" style="43" bestFit="1" customWidth="1"/>
    <col min="15089" max="15331" width="9.140625" style="43"/>
    <col min="15332" max="15332" width="4" style="43" customWidth="1"/>
    <col min="15333" max="15333" width="43.85546875" style="43" customWidth="1"/>
    <col min="15334" max="15334" width="3.5703125" style="43" bestFit="1" customWidth="1"/>
    <col min="15335" max="15335" width="21.85546875" style="43" customWidth="1"/>
    <col min="15336" max="15338" width="40.5703125" style="43" customWidth="1"/>
    <col min="15339" max="15339" width="11.85546875" style="43" bestFit="1" customWidth="1"/>
    <col min="15340" max="15341" width="0" style="43" hidden="1" customWidth="1"/>
    <col min="15342" max="15342" width="15.85546875" style="43" bestFit="1" customWidth="1"/>
    <col min="15343" max="15343" width="18.5703125" style="43" bestFit="1" customWidth="1"/>
    <col min="15344" max="15344" width="17.28515625" style="43" bestFit="1" customWidth="1"/>
    <col min="15345" max="15587" width="9.140625" style="43"/>
    <col min="15588" max="15588" width="4" style="43" customWidth="1"/>
    <col min="15589" max="15589" width="43.85546875" style="43" customWidth="1"/>
    <col min="15590" max="15590" width="3.5703125" style="43" bestFit="1" customWidth="1"/>
    <col min="15591" max="15591" width="21.85546875" style="43" customWidth="1"/>
    <col min="15592" max="15594" width="40.5703125" style="43" customWidth="1"/>
    <col min="15595" max="15595" width="11.85546875" style="43" bestFit="1" customWidth="1"/>
    <col min="15596" max="15597" width="0" style="43" hidden="1" customWidth="1"/>
    <col min="15598" max="15598" width="15.85546875" style="43" bestFit="1" customWidth="1"/>
    <col min="15599" max="15599" width="18.5703125" style="43" bestFit="1" customWidth="1"/>
    <col min="15600" max="15600" width="17.28515625" style="43" bestFit="1" customWidth="1"/>
    <col min="15601" max="15843" width="9.140625" style="43"/>
    <col min="15844" max="15844" width="4" style="43" customWidth="1"/>
    <col min="15845" max="15845" width="43.85546875" style="43" customWidth="1"/>
    <col min="15846" max="15846" width="3.5703125" style="43" bestFit="1" customWidth="1"/>
    <col min="15847" max="15847" width="21.85546875" style="43" customWidth="1"/>
    <col min="15848" max="15850" width="40.5703125" style="43" customWidth="1"/>
    <col min="15851" max="15851" width="11.85546875" style="43" bestFit="1" customWidth="1"/>
    <col min="15852" max="15853" width="0" style="43" hidden="1" customWidth="1"/>
    <col min="15854" max="15854" width="15.85546875" style="43" bestFit="1" customWidth="1"/>
    <col min="15855" max="15855" width="18.5703125" style="43" bestFit="1" customWidth="1"/>
    <col min="15856" max="15856" width="17.28515625" style="43" bestFit="1" customWidth="1"/>
    <col min="15857" max="16099" width="9.140625" style="43"/>
    <col min="16100" max="16100" width="4" style="43" customWidth="1"/>
    <col min="16101" max="16101" width="43.85546875" style="43" customWidth="1"/>
    <col min="16102" max="16102" width="3.5703125" style="43" bestFit="1" customWidth="1"/>
    <col min="16103" max="16103" width="21.85546875" style="43" customWidth="1"/>
    <col min="16104" max="16106" width="40.5703125" style="43" customWidth="1"/>
    <col min="16107" max="16107" width="11.85546875" style="43" bestFit="1" customWidth="1"/>
    <col min="16108" max="16109" width="0" style="43" hidden="1" customWidth="1"/>
    <col min="16110" max="16110" width="15.85546875" style="43" bestFit="1" customWidth="1"/>
    <col min="16111" max="16111" width="18.5703125" style="43" bestFit="1" customWidth="1"/>
    <col min="16112" max="16112" width="17.28515625" style="43" bestFit="1" customWidth="1"/>
    <col min="16113" max="16384" width="9.140625" style="43"/>
  </cols>
  <sheetData>
    <row r="1" spans="2:10" ht="15.75" thickBot="1" x14ac:dyDescent="0.3"/>
    <row r="2" spans="2:10" ht="21" customHeight="1" x14ac:dyDescent="0.25">
      <c r="B2" s="172"/>
      <c r="C2" s="182" t="s">
        <v>72</v>
      </c>
      <c r="D2" s="183"/>
      <c r="E2" s="183"/>
      <c r="F2" s="183"/>
      <c r="G2" s="183"/>
      <c r="H2" s="183"/>
      <c r="I2" s="183"/>
      <c r="J2" s="184"/>
    </row>
    <row r="3" spans="2:10" ht="21" customHeight="1" x14ac:dyDescent="0.25">
      <c r="B3" s="173"/>
      <c r="C3" s="185"/>
      <c r="D3" s="186"/>
      <c r="E3" s="186"/>
      <c r="F3" s="186"/>
      <c r="G3" s="186"/>
      <c r="H3" s="186"/>
      <c r="I3" s="186"/>
      <c r="J3" s="187"/>
    </row>
    <row r="4" spans="2:10" ht="28.5" customHeight="1" thickBot="1" x14ac:dyDescent="0.3">
      <c r="B4" s="173"/>
      <c r="C4" s="188"/>
      <c r="D4" s="189"/>
      <c r="E4" s="189"/>
      <c r="F4" s="189"/>
      <c r="G4" s="189"/>
      <c r="H4" s="189"/>
      <c r="I4" s="189"/>
      <c r="J4" s="190"/>
    </row>
    <row r="5" spans="2:10" ht="33.75" customHeight="1" thickBot="1" x14ac:dyDescent="0.4">
      <c r="B5" s="174"/>
      <c r="C5" s="175" t="s">
        <v>82</v>
      </c>
      <c r="D5" s="176"/>
      <c r="E5" s="176"/>
      <c r="F5" s="177"/>
      <c r="G5" s="196" t="s">
        <v>83</v>
      </c>
      <c r="H5" s="197"/>
      <c r="I5" s="196" t="s">
        <v>84</v>
      </c>
      <c r="J5" s="197"/>
    </row>
    <row r="6" spans="2:10" ht="24.75" customHeight="1" x14ac:dyDescent="0.25">
      <c r="B6" s="44"/>
      <c r="D6" s="45" t="s">
        <v>87</v>
      </c>
      <c r="E6" s="46" t="s">
        <v>30</v>
      </c>
      <c r="F6" s="47" t="s">
        <v>73</v>
      </c>
      <c r="G6" s="45" t="s">
        <v>30</v>
      </c>
      <c r="H6" s="47" t="s">
        <v>73</v>
      </c>
      <c r="I6" s="45" t="s">
        <v>81</v>
      </c>
      <c r="J6" s="47" t="s">
        <v>73</v>
      </c>
    </row>
    <row r="7" spans="2:10" ht="20.100000000000001" customHeight="1" thickBot="1" x14ac:dyDescent="0.3">
      <c r="B7" s="32" t="s">
        <v>37</v>
      </c>
      <c r="C7" s="48">
        <v>41</v>
      </c>
      <c r="D7" s="49">
        <v>1</v>
      </c>
      <c r="E7" s="50">
        <v>5</v>
      </c>
      <c r="F7" s="51">
        <v>21</v>
      </c>
      <c r="G7" s="49">
        <v>1</v>
      </c>
      <c r="H7" s="51">
        <v>7</v>
      </c>
      <c r="I7" s="49">
        <v>1</v>
      </c>
      <c r="J7" s="51">
        <v>5</v>
      </c>
    </row>
    <row r="8" spans="2:10" x14ac:dyDescent="0.25">
      <c r="B8" s="33" t="s">
        <v>38</v>
      </c>
      <c r="C8" s="52"/>
      <c r="D8" s="53"/>
      <c r="E8" s="54"/>
      <c r="F8" s="55"/>
      <c r="G8" s="53"/>
      <c r="H8" s="55"/>
      <c r="I8" s="53"/>
      <c r="J8" s="55"/>
    </row>
    <row r="9" spans="2:10" ht="17.25" customHeight="1" x14ac:dyDescent="0.25">
      <c r="B9" s="34" t="s">
        <v>39</v>
      </c>
      <c r="C9" s="56"/>
      <c r="D9" s="57">
        <v>0</v>
      </c>
      <c r="E9" s="58">
        <v>0</v>
      </c>
      <c r="F9" s="59">
        <v>0</v>
      </c>
      <c r="G9" s="57">
        <v>0</v>
      </c>
      <c r="H9" s="59">
        <v>0</v>
      </c>
      <c r="I9" s="57">
        <v>0</v>
      </c>
      <c r="J9" s="59">
        <v>0</v>
      </c>
    </row>
    <row r="10" spans="2:10" x14ac:dyDescent="0.25">
      <c r="B10" s="35" t="s">
        <v>40</v>
      </c>
      <c r="C10" s="60"/>
      <c r="D10" s="61">
        <f t="shared" ref="D10:J10" si="0">D8+D22</f>
        <v>0</v>
      </c>
      <c r="E10" s="62">
        <f t="shared" si="0"/>
        <v>0</v>
      </c>
      <c r="F10" s="63">
        <f t="shared" si="0"/>
        <v>0</v>
      </c>
      <c r="G10" s="61">
        <f t="shared" si="0"/>
        <v>0</v>
      </c>
      <c r="H10" s="63">
        <f t="shared" si="0"/>
        <v>0</v>
      </c>
      <c r="I10" s="61">
        <f t="shared" si="0"/>
        <v>0</v>
      </c>
      <c r="J10" s="63">
        <f t="shared" si="0"/>
        <v>0</v>
      </c>
    </row>
    <row r="11" spans="2:10" outlineLevel="1" x14ac:dyDescent="0.25">
      <c r="B11" s="36" t="s">
        <v>41</v>
      </c>
      <c r="C11" s="64"/>
      <c r="D11" s="65"/>
      <c r="E11" s="66"/>
      <c r="F11" s="67"/>
      <c r="G11" s="65"/>
      <c r="H11" s="67"/>
      <c r="I11" s="65"/>
      <c r="J11" s="67"/>
    </row>
    <row r="12" spans="2:10" outlineLevel="1" x14ac:dyDescent="0.25">
      <c r="B12" s="36" t="s">
        <v>42</v>
      </c>
      <c r="C12" s="64"/>
      <c r="D12" s="65"/>
      <c r="E12" s="66"/>
      <c r="F12" s="67"/>
      <c r="G12" s="65"/>
      <c r="H12" s="67"/>
      <c r="I12" s="65"/>
      <c r="J12" s="67"/>
    </row>
    <row r="13" spans="2:10" outlineLevel="1" x14ac:dyDescent="0.25">
      <c r="B13" s="36" t="s">
        <v>43</v>
      </c>
      <c r="C13" s="64"/>
      <c r="D13" s="65"/>
      <c r="E13" s="66"/>
      <c r="F13" s="67"/>
      <c r="G13" s="65"/>
      <c r="H13" s="67"/>
      <c r="I13" s="65"/>
      <c r="J13" s="67"/>
    </row>
    <row r="14" spans="2:10" outlineLevel="1" x14ac:dyDescent="0.25">
      <c r="B14" s="36" t="s">
        <v>44</v>
      </c>
      <c r="C14" s="64"/>
      <c r="D14" s="65"/>
      <c r="E14" s="66"/>
      <c r="F14" s="67"/>
      <c r="G14" s="65"/>
      <c r="H14" s="67"/>
      <c r="I14" s="65"/>
      <c r="J14" s="67"/>
    </row>
    <row r="15" spans="2:10" outlineLevel="1" x14ac:dyDescent="0.25">
      <c r="B15" s="36" t="s">
        <v>45</v>
      </c>
      <c r="C15" s="64"/>
      <c r="D15" s="65"/>
      <c r="E15" s="66"/>
      <c r="F15" s="67"/>
      <c r="G15" s="65"/>
      <c r="H15" s="67"/>
      <c r="I15" s="65"/>
      <c r="J15" s="67"/>
    </row>
    <row r="16" spans="2:10" outlineLevel="1" x14ac:dyDescent="0.25">
      <c r="B16" s="36" t="s">
        <v>46</v>
      </c>
      <c r="C16" s="64"/>
      <c r="D16" s="65"/>
      <c r="E16" s="66"/>
      <c r="F16" s="67"/>
      <c r="G16" s="65"/>
      <c r="H16" s="67"/>
      <c r="I16" s="65"/>
      <c r="J16" s="67"/>
    </row>
    <row r="17" spans="2:10" outlineLevel="1" x14ac:dyDescent="0.25">
      <c r="B17" s="36" t="s">
        <v>47</v>
      </c>
      <c r="C17" s="64"/>
      <c r="D17" s="65"/>
      <c r="E17" s="66"/>
      <c r="F17" s="67"/>
      <c r="G17" s="65"/>
      <c r="H17" s="67"/>
      <c r="I17" s="65"/>
      <c r="J17" s="67"/>
    </row>
    <row r="18" spans="2:10" outlineLevel="1" x14ac:dyDescent="0.25">
      <c r="B18" s="36" t="s">
        <v>48</v>
      </c>
      <c r="C18" s="64"/>
      <c r="D18" s="65"/>
      <c r="E18" s="66"/>
      <c r="F18" s="67"/>
      <c r="G18" s="65"/>
      <c r="H18" s="67"/>
      <c r="I18" s="65"/>
      <c r="J18" s="67"/>
    </row>
    <row r="19" spans="2:10" outlineLevel="1" x14ac:dyDescent="0.25">
      <c r="B19" s="36" t="s">
        <v>49</v>
      </c>
      <c r="C19" s="64"/>
      <c r="D19" s="65"/>
      <c r="E19" s="66"/>
      <c r="F19" s="67"/>
      <c r="G19" s="65"/>
      <c r="H19" s="67"/>
      <c r="I19" s="65"/>
      <c r="J19" s="67"/>
    </row>
    <row r="20" spans="2:10" ht="15.75" thickBot="1" x14ac:dyDescent="0.3">
      <c r="B20" s="37" t="s">
        <v>50</v>
      </c>
      <c r="C20" s="68"/>
      <c r="D20" s="69">
        <f t="shared" ref="D20:J20" si="1">(D16+D19)</f>
        <v>0</v>
      </c>
      <c r="E20" s="70">
        <f t="shared" si="1"/>
        <v>0</v>
      </c>
      <c r="F20" s="71">
        <f t="shared" si="1"/>
        <v>0</v>
      </c>
      <c r="G20" s="69">
        <f t="shared" si="1"/>
        <v>0</v>
      </c>
      <c r="H20" s="71">
        <f t="shared" si="1"/>
        <v>0</v>
      </c>
      <c r="I20" s="69">
        <f t="shared" si="1"/>
        <v>0</v>
      </c>
      <c r="J20" s="71">
        <f t="shared" si="1"/>
        <v>0</v>
      </c>
    </row>
    <row r="21" spans="2:10" ht="15.75" thickBot="1" x14ac:dyDescent="0.3">
      <c r="B21" s="38" t="s">
        <v>51</v>
      </c>
      <c r="C21" s="72"/>
      <c r="D21" s="73">
        <f t="shared" ref="D21:J21" si="2">(D8-D16)</f>
        <v>0</v>
      </c>
      <c r="E21" s="74">
        <f t="shared" si="2"/>
        <v>0</v>
      </c>
      <c r="F21" s="75">
        <f t="shared" si="2"/>
        <v>0</v>
      </c>
      <c r="G21" s="73">
        <f t="shared" si="2"/>
        <v>0</v>
      </c>
      <c r="H21" s="75">
        <f t="shared" si="2"/>
        <v>0</v>
      </c>
      <c r="I21" s="73">
        <f t="shared" si="2"/>
        <v>0</v>
      </c>
      <c r="J21" s="75">
        <f t="shared" si="2"/>
        <v>0</v>
      </c>
    </row>
    <row r="22" spans="2:10" x14ac:dyDescent="0.25">
      <c r="B22" s="33" t="s">
        <v>52</v>
      </c>
      <c r="C22" s="52"/>
      <c r="D22" s="76">
        <v>0</v>
      </c>
      <c r="E22" s="77">
        <v>0</v>
      </c>
      <c r="F22" s="78">
        <v>0</v>
      </c>
      <c r="G22" s="76">
        <v>0</v>
      </c>
      <c r="H22" s="78">
        <v>0</v>
      </c>
      <c r="I22" s="76">
        <v>0</v>
      </c>
      <c r="J22" s="78">
        <v>0</v>
      </c>
    </row>
    <row r="23" spans="2:10" outlineLevel="1" x14ac:dyDescent="0.25">
      <c r="B23" s="36" t="s">
        <v>40</v>
      </c>
      <c r="C23" s="64"/>
      <c r="D23" s="65"/>
      <c r="E23" s="66"/>
      <c r="F23" s="67"/>
      <c r="G23" s="65"/>
      <c r="H23" s="67"/>
      <c r="I23" s="65"/>
      <c r="J23" s="67"/>
    </row>
    <row r="24" spans="2:10" outlineLevel="1" x14ac:dyDescent="0.25">
      <c r="B24" s="36" t="s">
        <v>53</v>
      </c>
      <c r="C24" s="64"/>
      <c r="D24" s="65"/>
      <c r="E24" s="66"/>
      <c r="F24" s="67"/>
      <c r="G24" s="65"/>
      <c r="H24" s="67"/>
      <c r="I24" s="65"/>
      <c r="J24" s="67"/>
    </row>
    <row r="25" spans="2:10" outlineLevel="1" x14ac:dyDescent="0.25">
      <c r="B25" s="36" t="s">
        <v>54</v>
      </c>
      <c r="C25" s="64"/>
      <c r="D25" s="65"/>
      <c r="E25" s="66"/>
      <c r="F25" s="67"/>
      <c r="G25" s="65"/>
      <c r="H25" s="67"/>
      <c r="I25" s="65"/>
      <c r="J25" s="67"/>
    </row>
    <row r="26" spans="2:10" outlineLevel="1" x14ac:dyDescent="0.25">
      <c r="B26" s="36" t="s">
        <v>43</v>
      </c>
      <c r="C26" s="64"/>
      <c r="D26" s="65"/>
      <c r="E26" s="66"/>
      <c r="F26" s="67"/>
      <c r="G26" s="65"/>
      <c r="H26" s="67"/>
      <c r="I26" s="65"/>
      <c r="J26" s="67"/>
    </row>
    <row r="27" spans="2:10" outlineLevel="1" x14ac:dyDescent="0.25">
      <c r="B27" s="36" t="s">
        <v>44</v>
      </c>
      <c r="C27" s="64"/>
      <c r="D27" s="65"/>
      <c r="E27" s="66"/>
      <c r="F27" s="67"/>
      <c r="G27" s="65"/>
      <c r="H27" s="67"/>
      <c r="I27" s="65"/>
      <c r="J27" s="67"/>
    </row>
    <row r="28" spans="2:10" outlineLevel="1" x14ac:dyDescent="0.25">
      <c r="B28" s="36" t="s">
        <v>45</v>
      </c>
      <c r="C28" s="64"/>
      <c r="D28" s="65"/>
      <c r="E28" s="66"/>
      <c r="F28" s="67"/>
      <c r="G28" s="65"/>
      <c r="H28" s="67"/>
      <c r="I28" s="65"/>
      <c r="J28" s="67"/>
    </row>
    <row r="29" spans="2:10" outlineLevel="1" x14ac:dyDescent="0.25">
      <c r="B29" s="36" t="s">
        <v>46</v>
      </c>
      <c r="C29" s="64"/>
      <c r="D29" s="65"/>
      <c r="E29" s="66"/>
      <c r="F29" s="67"/>
      <c r="G29" s="65"/>
      <c r="H29" s="67"/>
      <c r="I29" s="65"/>
      <c r="J29" s="67"/>
    </row>
    <row r="30" spans="2:10" outlineLevel="1" x14ac:dyDescent="0.25">
      <c r="B30" s="36" t="s">
        <v>55</v>
      </c>
      <c r="C30" s="64"/>
      <c r="D30" s="65"/>
      <c r="E30" s="66"/>
      <c r="F30" s="67"/>
      <c r="G30" s="65"/>
      <c r="H30" s="67"/>
      <c r="I30" s="65"/>
      <c r="J30" s="67"/>
    </row>
    <row r="31" spans="2:10" outlineLevel="1" x14ac:dyDescent="0.25">
      <c r="B31" s="36" t="s">
        <v>48</v>
      </c>
      <c r="C31" s="64"/>
      <c r="D31" s="65"/>
      <c r="E31" s="66"/>
      <c r="F31" s="67"/>
      <c r="G31" s="65"/>
      <c r="H31" s="67"/>
      <c r="I31" s="65"/>
      <c r="J31" s="67"/>
    </row>
    <row r="32" spans="2:10" outlineLevel="1" x14ac:dyDescent="0.25">
      <c r="B32" s="36" t="s">
        <v>49</v>
      </c>
      <c r="C32" s="64"/>
      <c r="D32" s="65"/>
      <c r="E32" s="66"/>
      <c r="F32" s="67"/>
      <c r="G32" s="65"/>
      <c r="H32" s="67"/>
      <c r="I32" s="65"/>
      <c r="J32" s="67"/>
    </row>
    <row r="33" spans="2:10" ht="15.75" thickBot="1" x14ac:dyDescent="0.3">
      <c r="B33" s="37" t="s">
        <v>50</v>
      </c>
      <c r="C33" s="68"/>
      <c r="D33" s="69"/>
      <c r="E33" s="70"/>
      <c r="F33" s="71"/>
      <c r="G33" s="69">
        <f>G29+G32</f>
        <v>0</v>
      </c>
      <c r="H33" s="71">
        <f>H29+H32</f>
        <v>0</v>
      </c>
      <c r="I33" s="69">
        <f>I29+I32</f>
        <v>0</v>
      </c>
      <c r="J33" s="71">
        <f>J29+J32</f>
        <v>0</v>
      </c>
    </row>
    <row r="34" spans="2:10" ht="15.75" thickBot="1" x14ac:dyDescent="0.3">
      <c r="B34" s="38" t="s">
        <v>56</v>
      </c>
      <c r="C34" s="72"/>
      <c r="D34" s="73">
        <f t="shared" ref="D34:J34" si="3">D23-D29</f>
        <v>0</v>
      </c>
      <c r="E34" s="74">
        <f t="shared" si="3"/>
        <v>0</v>
      </c>
      <c r="F34" s="75">
        <f t="shared" si="3"/>
        <v>0</v>
      </c>
      <c r="G34" s="73">
        <f t="shared" si="3"/>
        <v>0</v>
      </c>
      <c r="H34" s="75">
        <f t="shared" si="3"/>
        <v>0</v>
      </c>
      <c r="I34" s="73">
        <f t="shared" si="3"/>
        <v>0</v>
      </c>
      <c r="J34" s="75">
        <f t="shared" si="3"/>
        <v>0</v>
      </c>
    </row>
    <row r="35" spans="2:10" ht="20.100000000000001" customHeight="1" x14ac:dyDescent="0.25">
      <c r="B35" s="39" t="s">
        <v>57</v>
      </c>
      <c r="C35" s="79"/>
      <c r="D35" s="80">
        <f t="shared" ref="D35:J35" si="4">SUM(D20,D21,D33,D34)</f>
        <v>0</v>
      </c>
      <c r="E35" s="81">
        <f t="shared" si="4"/>
        <v>0</v>
      </c>
      <c r="F35" s="82">
        <f t="shared" si="4"/>
        <v>0</v>
      </c>
      <c r="G35" s="80">
        <f t="shared" si="4"/>
        <v>0</v>
      </c>
      <c r="H35" s="82">
        <f t="shared" si="4"/>
        <v>0</v>
      </c>
      <c r="I35" s="80">
        <f t="shared" si="4"/>
        <v>0</v>
      </c>
      <c r="J35" s="82">
        <f t="shared" si="4"/>
        <v>0</v>
      </c>
    </row>
    <row r="36" spans="2:10" ht="20.100000000000001" customHeight="1" x14ac:dyDescent="0.25">
      <c r="B36" s="34" t="s">
        <v>58</v>
      </c>
      <c r="C36" s="56"/>
      <c r="D36" s="57"/>
      <c r="E36" s="58"/>
      <c r="F36" s="59"/>
      <c r="G36" s="57"/>
      <c r="H36" s="59"/>
      <c r="I36" s="57"/>
      <c r="J36" s="59"/>
    </row>
    <row r="37" spans="2:10" ht="20.100000000000001" customHeight="1" x14ac:dyDescent="0.25">
      <c r="B37" s="34" t="s">
        <v>59</v>
      </c>
      <c r="C37" s="56"/>
      <c r="D37" s="57"/>
      <c r="E37" s="58"/>
      <c r="F37" s="59"/>
      <c r="G37" s="57"/>
      <c r="H37" s="59"/>
      <c r="I37" s="57"/>
      <c r="J37" s="59"/>
    </row>
    <row r="38" spans="2:10" ht="20.100000000000001" customHeight="1" x14ac:dyDescent="0.25">
      <c r="B38" s="34" t="s">
        <v>60</v>
      </c>
      <c r="C38" s="56"/>
      <c r="D38" s="57"/>
      <c r="E38" s="58"/>
      <c r="F38" s="59"/>
      <c r="G38" s="57"/>
      <c r="H38" s="59"/>
      <c r="I38" s="57"/>
      <c r="J38" s="59"/>
    </row>
    <row r="39" spans="2:10" ht="20.100000000000001" customHeight="1" x14ac:dyDescent="0.25">
      <c r="B39" s="34" t="s">
        <v>61</v>
      </c>
      <c r="C39" s="56"/>
      <c r="D39" s="57"/>
      <c r="E39" s="58"/>
      <c r="F39" s="59"/>
      <c r="G39" s="57"/>
      <c r="H39" s="59"/>
      <c r="I39" s="57"/>
      <c r="J39" s="59"/>
    </row>
    <row r="40" spans="2:10" ht="20.100000000000001" customHeight="1" x14ac:dyDescent="0.25">
      <c r="B40" s="34" t="s">
        <v>62</v>
      </c>
      <c r="C40" s="56"/>
      <c r="D40" s="57"/>
      <c r="E40" s="58"/>
      <c r="F40" s="59"/>
      <c r="G40" s="57"/>
      <c r="H40" s="59"/>
      <c r="I40" s="57"/>
      <c r="J40" s="59"/>
    </row>
    <row r="41" spans="2:10" ht="20.100000000000001" customHeight="1" x14ac:dyDescent="0.25">
      <c r="B41" s="34" t="s">
        <v>63</v>
      </c>
      <c r="C41" s="56"/>
      <c r="D41" s="57"/>
      <c r="E41" s="58"/>
      <c r="F41" s="59"/>
      <c r="G41" s="57"/>
      <c r="H41" s="59"/>
      <c r="I41" s="57"/>
      <c r="J41" s="59"/>
    </row>
    <row r="42" spans="2:10" ht="20.100000000000001" customHeight="1" x14ac:dyDescent="0.25">
      <c r="B42" s="34" t="s">
        <v>64</v>
      </c>
      <c r="C42" s="56"/>
      <c r="D42" s="57"/>
      <c r="E42" s="58"/>
      <c r="F42" s="59"/>
      <c r="G42" s="57"/>
      <c r="H42" s="59"/>
      <c r="I42" s="57"/>
      <c r="J42" s="59"/>
    </row>
    <row r="43" spans="2:10" ht="20.100000000000001" customHeight="1" x14ac:dyDescent="0.25">
      <c r="B43" s="34" t="s">
        <v>65</v>
      </c>
      <c r="C43" s="56"/>
      <c r="D43" s="57"/>
      <c r="E43" s="58"/>
      <c r="F43" s="59"/>
      <c r="G43" s="57"/>
      <c r="H43" s="59"/>
      <c r="I43" s="57"/>
      <c r="J43" s="59"/>
    </row>
    <row r="44" spans="2:10" ht="20.100000000000001" customHeight="1" x14ac:dyDescent="0.25">
      <c r="B44" s="34" t="s">
        <v>66</v>
      </c>
      <c r="C44" s="56"/>
      <c r="D44" s="57"/>
      <c r="E44" s="58"/>
      <c r="F44" s="59"/>
      <c r="G44" s="57"/>
      <c r="H44" s="59"/>
      <c r="I44" s="57"/>
      <c r="J44" s="59"/>
    </row>
    <row r="45" spans="2:10" ht="20.100000000000001" customHeight="1" x14ac:dyDescent="0.25">
      <c r="B45" s="34" t="s">
        <v>67</v>
      </c>
      <c r="C45" s="56"/>
      <c r="D45" s="57"/>
      <c r="E45" s="58"/>
      <c r="F45" s="59"/>
      <c r="G45" s="57"/>
      <c r="H45" s="59"/>
      <c r="I45" s="57"/>
      <c r="J45" s="59"/>
    </row>
    <row r="46" spans="2:10" ht="20.100000000000001" customHeight="1" x14ac:dyDescent="0.25">
      <c r="B46" s="34" t="s">
        <v>68</v>
      </c>
      <c r="C46" s="56"/>
      <c r="D46" s="57"/>
      <c r="E46" s="58"/>
      <c r="F46" s="59"/>
      <c r="G46" s="57"/>
      <c r="H46" s="59"/>
      <c r="I46" s="57"/>
      <c r="J46" s="59"/>
    </row>
    <row r="47" spans="2:10" ht="20.100000000000001" customHeight="1" x14ac:dyDescent="0.25">
      <c r="B47" s="40" t="s">
        <v>69</v>
      </c>
      <c r="C47" s="83"/>
      <c r="D47" s="84">
        <f t="shared" ref="D47:J47" si="5">SUM(D35:D46)</f>
        <v>0</v>
      </c>
      <c r="E47" s="85">
        <f t="shared" si="5"/>
        <v>0</v>
      </c>
      <c r="F47" s="86">
        <f t="shared" si="5"/>
        <v>0</v>
      </c>
      <c r="G47" s="84">
        <f t="shared" si="5"/>
        <v>0</v>
      </c>
      <c r="H47" s="86">
        <f t="shared" si="5"/>
        <v>0</v>
      </c>
      <c r="I47" s="84">
        <f t="shared" si="5"/>
        <v>0</v>
      </c>
      <c r="J47" s="86">
        <f t="shared" si="5"/>
        <v>0</v>
      </c>
    </row>
    <row r="48" spans="2:10" ht="19.5" customHeight="1" thickBot="1" x14ac:dyDescent="0.3">
      <c r="B48" s="41" t="s">
        <v>70</v>
      </c>
      <c r="C48" s="87"/>
      <c r="D48" s="69">
        <f t="shared" ref="D48:J48" si="6">D47*D7</f>
        <v>0</v>
      </c>
      <c r="E48" s="70">
        <f t="shared" si="6"/>
        <v>0</v>
      </c>
      <c r="F48" s="71">
        <f t="shared" si="6"/>
        <v>0</v>
      </c>
      <c r="G48" s="69">
        <f t="shared" si="6"/>
        <v>0</v>
      </c>
      <c r="H48" s="71">
        <f t="shared" si="6"/>
        <v>0</v>
      </c>
      <c r="I48" s="69">
        <f t="shared" si="6"/>
        <v>0</v>
      </c>
      <c r="J48" s="71">
        <f t="shared" si="6"/>
        <v>0</v>
      </c>
    </row>
    <row r="49" spans="2:10" ht="24" thickBot="1" x14ac:dyDescent="0.3">
      <c r="B49" s="42" t="s">
        <v>71</v>
      </c>
      <c r="C49" s="88"/>
      <c r="D49" s="89">
        <f t="shared" ref="D49:J49" si="7">D48</f>
        <v>0</v>
      </c>
      <c r="E49" s="90">
        <f t="shared" si="7"/>
        <v>0</v>
      </c>
      <c r="F49" s="91">
        <f t="shared" si="7"/>
        <v>0</v>
      </c>
      <c r="G49" s="89">
        <f t="shared" si="7"/>
        <v>0</v>
      </c>
      <c r="H49" s="91">
        <f t="shared" si="7"/>
        <v>0</v>
      </c>
      <c r="I49" s="89">
        <f t="shared" si="7"/>
        <v>0</v>
      </c>
      <c r="J49" s="91">
        <f t="shared" si="7"/>
        <v>0</v>
      </c>
    </row>
    <row r="50" spans="2:10" ht="41.45" customHeight="1" x14ac:dyDescent="0.25">
      <c r="B50" s="178" t="s">
        <v>74</v>
      </c>
      <c r="C50" s="179"/>
      <c r="D50" s="92"/>
      <c r="E50" s="93"/>
      <c r="F50" s="94"/>
      <c r="G50" s="92">
        <f>G49*$D$50</f>
        <v>0</v>
      </c>
      <c r="H50" s="94">
        <f>H49*$D$50</f>
        <v>0</v>
      </c>
      <c r="I50" s="92">
        <f>I49*$D$50</f>
        <v>0</v>
      </c>
      <c r="J50" s="94">
        <f>J49*$D$50</f>
        <v>0</v>
      </c>
    </row>
    <row r="51" spans="2:10" ht="18.75" customHeight="1" x14ac:dyDescent="0.25">
      <c r="B51" s="180" t="s">
        <v>75</v>
      </c>
      <c r="C51" s="181"/>
      <c r="D51" s="95"/>
      <c r="E51" s="96"/>
      <c r="F51" s="97"/>
      <c r="G51" s="95"/>
      <c r="H51" s="97"/>
      <c r="I51" s="95"/>
      <c r="J51" s="97"/>
    </row>
    <row r="52" spans="2:10" ht="15.75" x14ac:dyDescent="0.25">
      <c r="B52" s="180" t="s">
        <v>76</v>
      </c>
      <c r="C52" s="181"/>
      <c r="D52" s="98">
        <f t="shared" ref="D52:J52" si="8">SUM(D49:D51)</f>
        <v>0</v>
      </c>
      <c r="E52" s="99">
        <f t="shared" si="8"/>
        <v>0</v>
      </c>
      <c r="F52" s="100">
        <f t="shared" si="8"/>
        <v>0</v>
      </c>
      <c r="G52" s="98">
        <f t="shared" si="8"/>
        <v>0</v>
      </c>
      <c r="H52" s="100">
        <f t="shared" si="8"/>
        <v>0</v>
      </c>
      <c r="I52" s="98">
        <f t="shared" si="8"/>
        <v>0</v>
      </c>
      <c r="J52" s="100">
        <f t="shared" si="8"/>
        <v>0</v>
      </c>
    </row>
    <row r="53" spans="2:10" ht="16.5" thickBot="1" x14ac:dyDescent="0.3">
      <c r="B53" s="199" t="s">
        <v>77</v>
      </c>
      <c r="C53" s="200"/>
      <c r="D53" s="101"/>
      <c r="E53" s="102"/>
      <c r="F53" s="103"/>
      <c r="G53" s="101">
        <f>G49*$D$53</f>
        <v>0</v>
      </c>
      <c r="H53" s="103">
        <f>H49*$D$53</f>
        <v>0</v>
      </c>
      <c r="I53" s="101">
        <f>I49*$D$53</f>
        <v>0</v>
      </c>
      <c r="J53" s="103">
        <f>J49*$D$53</f>
        <v>0</v>
      </c>
    </row>
    <row r="54" spans="2:10" ht="24" customHeight="1" thickBot="1" x14ac:dyDescent="0.3">
      <c r="B54" s="191" t="s">
        <v>78</v>
      </c>
      <c r="C54" s="198"/>
      <c r="D54" s="104">
        <f t="shared" ref="D54:J54" si="9">D53+D52</f>
        <v>0</v>
      </c>
      <c r="E54" s="105">
        <f t="shared" si="9"/>
        <v>0</v>
      </c>
      <c r="F54" s="105">
        <f t="shared" si="9"/>
        <v>0</v>
      </c>
      <c r="G54" s="105">
        <f t="shared" si="9"/>
        <v>0</v>
      </c>
      <c r="H54" s="105">
        <f t="shared" si="9"/>
        <v>0</v>
      </c>
      <c r="I54" s="105">
        <f t="shared" si="9"/>
        <v>0</v>
      </c>
      <c r="J54" s="105">
        <f t="shared" si="9"/>
        <v>0</v>
      </c>
    </row>
    <row r="55" spans="2:10" ht="24" customHeight="1" thickBot="1" x14ac:dyDescent="0.3">
      <c r="B55" s="191" t="s">
        <v>79</v>
      </c>
      <c r="C55" s="198"/>
      <c r="D55" s="104">
        <f t="shared" ref="D55:J55" si="10">D54/D7</f>
        <v>0</v>
      </c>
      <c r="E55" s="105">
        <f t="shared" si="10"/>
        <v>0</v>
      </c>
      <c r="F55" s="105">
        <f t="shared" si="10"/>
        <v>0</v>
      </c>
      <c r="G55" s="105">
        <f t="shared" si="10"/>
        <v>0</v>
      </c>
      <c r="H55" s="105">
        <f t="shared" si="10"/>
        <v>0</v>
      </c>
      <c r="I55" s="105">
        <f t="shared" si="10"/>
        <v>0</v>
      </c>
      <c r="J55" s="105">
        <f t="shared" si="10"/>
        <v>0</v>
      </c>
    </row>
    <row r="56" spans="2:10" ht="36" customHeight="1" thickBot="1" x14ac:dyDescent="0.3">
      <c r="B56" s="191" t="s">
        <v>80</v>
      </c>
      <c r="C56" s="192"/>
      <c r="D56" s="170">
        <f>SUM(D54:F54)</f>
        <v>0</v>
      </c>
      <c r="E56" s="170"/>
      <c r="F56" s="171"/>
      <c r="G56" s="170">
        <f>SUM(G54:H54)</f>
        <v>0</v>
      </c>
      <c r="H56" s="171"/>
      <c r="I56" s="170">
        <f>SUM(I54:J54)</f>
        <v>0</v>
      </c>
      <c r="J56" s="171"/>
    </row>
    <row r="57" spans="2:10" ht="41.45" customHeight="1" thickBot="1" x14ac:dyDescent="0.3">
      <c r="B57" s="191" t="s">
        <v>85</v>
      </c>
      <c r="C57" s="192"/>
      <c r="D57" s="193">
        <f>+D56+G56+I56</f>
        <v>0</v>
      </c>
      <c r="E57" s="194"/>
      <c r="F57" s="194"/>
      <c r="G57" s="194"/>
      <c r="H57" s="194"/>
      <c r="I57" s="194"/>
      <c r="J57" s="195"/>
    </row>
    <row r="58" spans="2:10" ht="57" customHeight="1" thickBot="1" x14ac:dyDescent="0.3">
      <c r="B58" s="191" t="s">
        <v>86</v>
      </c>
      <c r="C58" s="192"/>
      <c r="D58" s="193">
        <f>+D57*24</f>
        <v>0</v>
      </c>
      <c r="E58" s="194"/>
      <c r="F58" s="194"/>
      <c r="G58" s="194"/>
      <c r="H58" s="194"/>
      <c r="I58" s="194"/>
      <c r="J58" s="195"/>
    </row>
  </sheetData>
  <mergeCells count="19">
    <mergeCell ref="B58:C58"/>
    <mergeCell ref="D58:J58"/>
    <mergeCell ref="G56:H56"/>
    <mergeCell ref="G5:H5"/>
    <mergeCell ref="I5:J5"/>
    <mergeCell ref="I56:J56"/>
    <mergeCell ref="B57:C57"/>
    <mergeCell ref="D57:J57"/>
    <mergeCell ref="B52:C52"/>
    <mergeCell ref="B53:C53"/>
    <mergeCell ref="B54:C54"/>
    <mergeCell ref="B55:C55"/>
    <mergeCell ref="B56:C56"/>
    <mergeCell ref="D56:F56"/>
    <mergeCell ref="B2:B5"/>
    <mergeCell ref="C5:F5"/>
    <mergeCell ref="B50:C50"/>
    <mergeCell ref="B51:C51"/>
    <mergeCell ref="C2:J4"/>
  </mergeCells>
  <pageMargins left="0.55118110236220497" right="0" top="0.74803149606299202" bottom="0.74803149606299202" header="0.31496062992126" footer="0.31496062992126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Teklif Formu</vt:lpstr>
      <vt:lpstr>ABÜ ANA YERLEŞKE 2026</vt:lpstr>
      <vt:lpstr>'ABÜ ANA YERLEŞKE 2026'!Print_Area</vt:lpstr>
      <vt:lpstr>'Teklif Formu'!Print_Area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Teoman Altay</cp:lastModifiedBy>
  <cp:lastPrinted>2026-01-26T13:35:49Z</cp:lastPrinted>
  <dcterms:created xsi:type="dcterms:W3CDTF">2017-01-26T07:04:17Z</dcterms:created>
  <dcterms:modified xsi:type="dcterms:W3CDTF">2026-03-05T05:55:10Z</dcterms:modified>
</cp:coreProperties>
</file>