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ŞIMACILIK" sheetId="2" r:id="rId1"/>
  </sheets>
  <definedNames>
    <definedName name="_xlnm.Print_Area" localSheetId="0">TAŞIMACILIK!$A$1:$J$50</definedName>
  </definedNames>
  <calcPr calcId="162913"/>
</workbook>
</file>

<file path=xl/calcChain.xml><?xml version="1.0" encoding="utf-8"?>
<calcChain xmlns="http://schemas.openxmlformats.org/spreadsheetml/2006/main">
  <c r="J20" i="2" l="1"/>
  <c r="J14" i="2"/>
  <c r="J15" i="2"/>
  <c r="J16" i="2"/>
  <c r="J6" i="2" l="1"/>
  <c r="J18" i="2"/>
  <c r="J17" i="2"/>
  <c r="J7" i="2"/>
  <c r="I4" i="2" l="1"/>
  <c r="J11" i="2" l="1"/>
  <c r="J12" i="2"/>
  <c r="J13" i="2"/>
  <c r="J19" i="2"/>
  <c r="J10" i="2" l="1"/>
  <c r="J9" i="2"/>
  <c r="J8" i="2"/>
  <c r="J21" i="2" l="1"/>
</calcChain>
</file>

<file path=xl/sharedStrings.xml><?xml version="1.0" encoding="utf-8"?>
<sst xmlns="http://schemas.openxmlformats.org/spreadsheetml/2006/main" count="90" uniqueCount="49">
  <si>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</si>
  <si>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</t>
  </si>
  <si>
    <t>TOPLAM</t>
  </si>
  <si>
    <t>BİRİM FİYAT
TL</t>
  </si>
  <si>
    <t>TOPLAM FİYAT
TL</t>
  </si>
  <si>
    <t>TARİH</t>
  </si>
  <si>
    <t> </t>
  </si>
  <si>
    <t>FİRMA ADI</t>
  </si>
  <si>
    <t>ÖDEME ŞARTI</t>
  </si>
  <si>
    <t>TESLİMAT YERİ</t>
  </si>
  <si>
    <t>SEFER</t>
  </si>
  <si>
    <t>AÇIKLAMALAR</t>
  </si>
  <si>
    <t>Şehir İçi Taşıma</t>
  </si>
  <si>
    <t>Km Birim Fiyat</t>
  </si>
  <si>
    <t>16+1</t>
  </si>
  <si>
    <t>19+1</t>
  </si>
  <si>
    <t>27+1</t>
  </si>
  <si>
    <t>GÜZERGAH / ARAÇ</t>
  </si>
  <si>
    <t>SEFER
ADEDİ</t>
  </si>
  <si>
    <t>TL</t>
  </si>
  <si>
    <t>LARA 
19+1 Crafter</t>
  </si>
  <si>
    <t>MEYDAN 
19+1 Crafter</t>
  </si>
  <si>
    <t>YEMEKHANE 
19+1 Crafter</t>
  </si>
  <si>
    <t>BİRİM
(SEFER)</t>
  </si>
  <si>
    <t>ÖĞRENCİ SERVİS TAŞIMACILIĞI HİZMET BEDELİ</t>
  </si>
  <si>
    <t>AYLIK FİYAT</t>
  </si>
  <si>
    <t>LARA-DEDEMAN-LİMAN</t>
  </si>
  <si>
    <t>DOĞU GARAJI-MEYDAN-SÜTÇÜLER</t>
  </si>
  <si>
    <t>UNCALI-DOKUMA-KARATAY LİSESİ</t>
  </si>
  <si>
    <t>KEPEZALTI</t>
  </si>
  <si>
    <t>DÖŞEME ALTI</t>
  </si>
  <si>
    <t>ARAÇLARIN TESLİM SÜRESİ</t>
  </si>
  <si>
    <t>Şehir Dışı Taşıma</t>
  </si>
  <si>
    <t>ANTALYA BİLİM 
ÜNİVERSİTESİ</t>
  </si>
  <si>
    <t>ŞİRİNYALI
19+1 Crafter</t>
  </si>
  <si>
    <t>AYLIK (22 GÜN)</t>
  </si>
  <si>
    <t>Konaklama Fiyat</t>
  </si>
  <si>
    <t>45+1</t>
  </si>
  <si>
    <t>FİYAT TABLOSU</t>
  </si>
  <si>
    <t>UNCALI 
27+1 Crafter</t>
  </si>
  <si>
    <t>GÜLLÜK 
19+1 Crafter</t>
  </si>
  <si>
    <t>DÖŞEMEALTI 
19+1 Crafter</t>
  </si>
  <si>
    <t>ŞARAMPOL 
27+1 Crafter</t>
  </si>
  <si>
    <t>VARSAK
19+1 Crafter</t>
  </si>
  <si>
    <t>KONYAALTI 
27+1 Sultan</t>
  </si>
  <si>
    <t>AHATLI 
19+1 Crafter</t>
  </si>
  <si>
    <t>GÜRSU 
27+1 Sultan</t>
  </si>
  <si>
    <t>ALTINOVA 
19+1 Crafter</t>
  </si>
  <si>
    <t>16.K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</si>
</sst>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TL&quot;_-;\-* #,##0.00\ &quot;TL&quot;_-;_-* &quot;-&quot;??\ &quot;TL&quot;_-;_-@_-"/>
    <numFmt numFmtId="165" formatCode="_-[$€-2]\ * #,##0.00_-;\-[$€-2]\ * #,##0.00_-;_-[$€-2]\ * &quot;-&quot;??_-;_-@_-"/>
    <numFmt numFmtId="166" formatCode="_-* #,##0.00\ [$TL-41F]_-;\-* #,##0.00\ [$TL-41F]_-;_-* &quot;-&quot;??\ [$TL-41F]_-;_-@_-"/>
    <numFmt numFmtId="167" formatCode="dd/mm/yyyy;@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48"/>
      <color theme="1"/>
      <name val="Calibri"/>
      <family val="2"/>
      <charset val="162"/>
      <scheme val="minor"/>
    </font>
    <font>
      <b/>
      <i/>
      <sz val="28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sz val="28"/>
      <color theme="1"/>
      <name val="Calibri"/>
      <family val="2"/>
      <charset val="162"/>
      <scheme val="minor"/>
    </font>
    <font>
      <b/>
      <i/>
      <sz val="36"/>
      <color theme="1"/>
      <name val="Calibri"/>
      <family val="2"/>
      <charset val="16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28"/>
      <color theme="1"/>
      <name val="Calibri"/>
      <family val="2"/>
      <charset val="162"/>
      <scheme val="minor"/>
    </font>
    <font>
      <sz val="12"/>
      <color theme="1"/>
      <name val="Tahoma"/>
      <family val="2"/>
      <charset val="162"/>
    </font>
    <font>
      <b/>
      <i/>
      <sz val="72"/>
      <color theme="1"/>
      <name val="Tahoma"/>
      <family val="2"/>
      <charset val="162"/>
    </font>
    <font>
      <b/>
      <sz val="36"/>
      <color theme="1"/>
      <name val="Tahoma"/>
      <family val="2"/>
      <charset val="162"/>
    </font>
    <font>
      <b/>
      <i/>
      <sz val="48"/>
      <color theme="1"/>
      <name val="Tahoma"/>
      <family val="2"/>
      <charset val="162"/>
    </font>
    <font>
      <sz val="48"/>
      <color theme="1"/>
      <name val="Tahoma"/>
      <family val="2"/>
      <charset val="162"/>
    </font>
    <font>
      <b/>
      <i/>
      <sz val="36"/>
      <color theme="1"/>
      <name val="Tahoma"/>
      <family val="2"/>
      <charset val="162"/>
    </font>
    <font>
      <b/>
      <i/>
      <sz val="28"/>
      <color theme="1"/>
      <name val="Tahoma"/>
      <family val="2"/>
      <charset val="162"/>
    </font>
    <font>
      <sz val="28"/>
      <color theme="1"/>
      <name val="Tahoma"/>
      <family val="2"/>
      <charset val="162"/>
    </font>
    <font>
      <b/>
      <sz val="28"/>
      <color theme="1"/>
      <name val="Tahoma"/>
      <family val="2"/>
      <charset val="162"/>
    </font>
    <font>
      <sz val="28"/>
      <color theme="1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4" fillId="0" borderId="0" xfId="0" applyNumberFormat="1" applyFont="1" applyBorder="1"/>
    <xf numFmtId="164" fontId="1" fillId="0" borderId="0" xfId="0" applyNumberFormat="1" applyFont="1" applyBorder="1"/>
    <xf numFmtId="0" fontId="1" fillId="0" borderId="0" xfId="0" applyFont="1" applyFill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1" fillId="0" borderId="0" xfId="0" applyFont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 applyAlignment="1"/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6" fontId="15" fillId="0" borderId="10" xfId="0" applyNumberFormat="1" applyFont="1" applyBorder="1" applyAlignment="1">
      <alignment horizontal="center" vertical="center" wrapText="1"/>
    </xf>
    <xf numFmtId="166" fontId="15" fillId="0" borderId="5" xfId="0" applyNumberFormat="1" applyFont="1" applyBorder="1" applyAlignment="1">
      <alignment horizontal="center" vertical="center" wrapText="1"/>
    </xf>
    <xf numFmtId="166" fontId="16" fillId="0" borderId="5" xfId="0" applyNumberFormat="1" applyFont="1" applyBorder="1" applyAlignment="1">
      <alignment horizontal="center" vertical="center" wrapText="1"/>
    </xf>
    <xf numFmtId="166" fontId="16" fillId="0" borderId="10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6" fillId="0" borderId="28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7" fillId="0" borderId="4" xfId="0" applyNumberFormat="1" applyFont="1" applyBorder="1" applyAlignment="1">
      <alignment horizontal="left" vertical="center"/>
    </xf>
    <xf numFmtId="0" fontId="17" fillId="0" borderId="28" xfId="0" applyNumberFormat="1" applyFont="1" applyBorder="1" applyAlignment="1">
      <alignment horizontal="left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166" fontId="6" fillId="3" borderId="36" xfId="0" applyNumberFormat="1" applyFont="1" applyFill="1" applyBorder="1" applyAlignment="1">
      <alignment horizontal="center" vertical="center"/>
    </xf>
    <xf numFmtId="166" fontId="6" fillId="3" borderId="22" xfId="0" applyNumberFormat="1" applyFont="1" applyFill="1" applyBorder="1" applyAlignment="1">
      <alignment horizontal="center" vertical="center" wrapText="1"/>
    </xf>
    <xf numFmtId="4" fontId="17" fillId="4" borderId="17" xfId="0" applyNumberFormat="1" applyFont="1" applyFill="1" applyBorder="1" applyAlignment="1">
      <alignment horizontal="right" vertical="center"/>
    </xf>
    <xf numFmtId="0" fontId="5" fillId="4" borderId="18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66" fontId="16" fillId="0" borderId="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16" fillId="0" borderId="6" xfId="0" applyNumberFormat="1" applyFont="1" applyBorder="1" applyAlignment="1">
      <alignment horizontal="center" vertical="center"/>
    </xf>
    <xf numFmtId="166" fontId="16" fillId="0" borderId="39" xfId="0" applyNumberFormat="1" applyFont="1" applyBorder="1" applyAlignment="1">
      <alignment horizontal="center" vertical="center" wrapText="1"/>
    </xf>
    <xf numFmtId="166" fontId="16" fillId="0" borderId="37" xfId="0" applyNumberFormat="1" applyFont="1" applyBorder="1" applyAlignment="1">
      <alignment horizontal="center" vertical="center" wrapText="1"/>
    </xf>
    <xf numFmtId="166" fontId="3" fillId="0" borderId="37" xfId="0" applyNumberFormat="1" applyFont="1" applyBorder="1" applyAlignment="1">
      <alignment horizontal="center" vertical="center" wrapText="1"/>
    </xf>
    <xf numFmtId="0" fontId="5" fillId="0" borderId="44" xfId="0" applyFont="1" applyFill="1" applyBorder="1"/>
    <xf numFmtId="0" fontId="5" fillId="0" borderId="44" xfId="0" applyFont="1" applyFill="1" applyBorder="1" applyAlignment="1">
      <alignment vertical="center"/>
    </xf>
    <xf numFmtId="0" fontId="17" fillId="0" borderId="44" xfId="0" applyNumberFormat="1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center"/>
    </xf>
    <xf numFmtId="164" fontId="1" fillId="0" borderId="44" xfId="0" applyNumberFormat="1" applyFont="1" applyFill="1" applyBorder="1"/>
    <xf numFmtId="164" fontId="4" fillId="0" borderId="44" xfId="0" applyNumberFormat="1" applyFont="1" applyFill="1" applyBorder="1"/>
    <xf numFmtId="166" fontId="6" fillId="0" borderId="44" xfId="0" applyNumberFormat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166" fontId="5" fillId="0" borderId="33" xfId="0" applyNumberFormat="1" applyFont="1" applyBorder="1" applyAlignment="1">
      <alignment horizontal="left" vertical="center" wrapText="1"/>
    </xf>
    <xf numFmtId="166" fontId="5" fillId="0" borderId="0" xfId="0" applyNumberFormat="1" applyFont="1" applyBorder="1" applyAlignment="1">
      <alignment horizontal="left" vertical="center" wrapText="1"/>
    </xf>
    <xf numFmtId="166" fontId="16" fillId="0" borderId="45" xfId="0" applyNumberFormat="1" applyFont="1" applyBorder="1" applyAlignment="1">
      <alignment horizontal="center" vertical="center" wrapText="1"/>
    </xf>
    <xf numFmtId="166" fontId="16" fillId="0" borderId="46" xfId="0" applyNumberFormat="1" applyFont="1" applyBorder="1" applyAlignment="1">
      <alignment horizontal="center" vertical="center" wrapText="1"/>
    </xf>
    <xf numFmtId="166" fontId="16" fillId="0" borderId="25" xfId="0" applyNumberFormat="1" applyFont="1" applyBorder="1" applyAlignment="1">
      <alignment horizontal="center" vertical="center" wrapText="1"/>
    </xf>
    <xf numFmtId="166" fontId="16" fillId="4" borderId="16" xfId="0" applyNumberFormat="1" applyFont="1" applyFill="1" applyBorder="1" applyAlignment="1">
      <alignment horizontal="center" vertical="center"/>
    </xf>
    <xf numFmtId="166" fontId="16" fillId="4" borderId="9" xfId="0" applyNumberFormat="1" applyFont="1" applyFill="1" applyBorder="1" applyAlignment="1">
      <alignment horizontal="center" vertical="center"/>
    </xf>
    <xf numFmtId="166" fontId="16" fillId="4" borderId="29" xfId="0" applyNumberFormat="1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7" fillId="0" borderId="23" xfId="0" applyFont="1" applyBorder="1"/>
    <xf numFmtId="0" fontId="17" fillId="0" borderId="24" xfId="0" applyFont="1" applyBorder="1"/>
    <xf numFmtId="0" fontId="18" fillId="3" borderId="16" xfId="0" applyFont="1" applyFill="1" applyBorder="1" applyAlignment="1">
      <alignment horizontal="center" vertical="center"/>
    </xf>
    <xf numFmtId="0" fontId="17" fillId="0" borderId="16" xfId="0" applyNumberFormat="1" applyFont="1" applyBorder="1" applyAlignment="1">
      <alignment horizontal="left" vertical="center"/>
    </xf>
    <xf numFmtId="4" fontId="17" fillId="4" borderId="9" xfId="0" applyNumberFormat="1" applyFont="1" applyFill="1" applyBorder="1" applyAlignment="1">
      <alignment horizontal="right" vertical="center"/>
    </xf>
    <xf numFmtId="0" fontId="17" fillId="0" borderId="9" xfId="0" applyNumberFormat="1" applyFont="1" applyBorder="1" applyAlignment="1">
      <alignment horizontal="left" vertical="center"/>
    </xf>
    <xf numFmtId="4" fontId="17" fillId="4" borderId="29" xfId="0" applyNumberFormat="1" applyFont="1" applyFill="1" applyBorder="1" applyAlignment="1">
      <alignment horizontal="right" vertical="center"/>
    </xf>
    <xf numFmtId="0" fontId="17" fillId="0" borderId="29" xfId="0" applyNumberFormat="1" applyFont="1" applyBorder="1" applyAlignment="1">
      <alignment horizontal="left" vertical="center"/>
    </xf>
    <xf numFmtId="0" fontId="9" fillId="3" borderId="34" xfId="0" applyFont="1" applyFill="1" applyBorder="1" applyAlignment="1">
      <alignment horizontal="center" vertical="center"/>
    </xf>
    <xf numFmtId="0" fontId="5" fillId="0" borderId="23" xfId="0" applyFont="1" applyBorder="1"/>
    <xf numFmtId="0" fontId="5" fillId="0" borderId="24" xfId="0" applyFont="1" applyBorder="1"/>
    <xf numFmtId="0" fontId="5" fillId="0" borderId="3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7" fillId="0" borderId="10" xfId="0" applyNumberFormat="1" applyFont="1" applyBorder="1" applyAlignment="1">
      <alignment horizontal="left" vertical="center"/>
    </xf>
    <xf numFmtId="4" fontId="17" fillId="4" borderId="26" xfId="0" applyNumberFormat="1" applyFont="1" applyFill="1" applyBorder="1" applyAlignment="1">
      <alignment horizontal="right" vertical="center"/>
    </xf>
    <xf numFmtId="0" fontId="17" fillId="0" borderId="3" xfId="0" applyNumberFormat="1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6" fillId="0" borderId="31" xfId="0" applyFont="1" applyFill="1" applyBorder="1" applyAlignment="1">
      <alignment horizontal="center" vertical="center"/>
    </xf>
    <xf numFmtId="166" fontId="16" fillId="4" borderId="47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66" fontId="6" fillId="3" borderId="6" xfId="0" applyNumberFormat="1" applyFont="1" applyFill="1" applyBorder="1" applyAlignment="1">
      <alignment horizontal="center" vertical="center"/>
    </xf>
    <xf numFmtId="166" fontId="6" fillId="3" borderId="39" xfId="0" applyNumberFormat="1" applyFont="1" applyFill="1" applyBorder="1" applyAlignment="1">
      <alignment horizontal="center" vertical="center" wrapText="1"/>
    </xf>
    <xf numFmtId="166" fontId="5" fillId="0" borderId="33" xfId="0" applyNumberFormat="1" applyFont="1" applyBorder="1" applyAlignment="1">
      <alignment horizontal="left" vertical="center" wrapText="1"/>
    </xf>
    <xf numFmtId="166" fontId="5" fillId="0" borderId="0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left" vertical="center"/>
    </xf>
    <xf numFmtId="166" fontId="17" fillId="0" borderId="17" xfId="0" applyNumberFormat="1" applyFont="1" applyBorder="1" applyAlignment="1">
      <alignment horizontal="left" vertical="center" wrapText="1"/>
    </xf>
    <xf numFmtId="166" fontId="17" fillId="0" borderId="1" xfId="0" applyNumberFormat="1" applyFont="1" applyBorder="1" applyAlignment="1">
      <alignment horizontal="left" vertical="center" wrapText="1"/>
    </xf>
    <xf numFmtId="166" fontId="17" fillId="0" borderId="19" xfId="0" applyNumberFormat="1" applyFont="1" applyBorder="1" applyAlignment="1">
      <alignment horizontal="left" vertical="center" wrapText="1"/>
    </xf>
    <xf numFmtId="166" fontId="6" fillId="0" borderId="42" xfId="0" applyNumberFormat="1" applyFont="1" applyFill="1" applyBorder="1" applyAlignment="1">
      <alignment horizontal="center" vertical="center"/>
    </xf>
    <xf numFmtId="166" fontId="6" fillId="0" borderId="43" xfId="0" applyNumberFormat="1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6" fontId="6" fillId="0" borderId="15" xfId="0" applyNumberFormat="1" applyFont="1" applyFill="1" applyBorder="1" applyAlignment="1">
      <alignment horizontal="center" vertical="center"/>
    </xf>
    <xf numFmtId="166" fontId="6" fillId="0" borderId="21" xfId="0" applyNumberFormat="1" applyFont="1" applyFill="1" applyBorder="1" applyAlignment="1">
      <alignment horizontal="center" vertical="center"/>
    </xf>
    <xf numFmtId="166" fontId="6" fillId="0" borderId="18" xfId="0" applyNumberFormat="1" applyFont="1" applyFill="1" applyBorder="1" applyAlignment="1">
      <alignment horizontal="center" vertical="center"/>
    </xf>
    <xf numFmtId="166" fontId="6" fillId="0" borderId="20" xfId="0" applyNumberFormat="1" applyFont="1" applyFill="1" applyBorder="1" applyAlignment="1">
      <alignment horizontal="center" vertical="center"/>
    </xf>
    <xf numFmtId="166" fontId="6" fillId="0" borderId="32" xfId="0" applyNumberFormat="1" applyFont="1" applyFill="1" applyBorder="1" applyAlignment="1">
      <alignment horizontal="center" vertical="center"/>
    </xf>
    <xf numFmtId="166" fontId="6" fillId="0" borderId="35" xfId="0" applyNumberFormat="1" applyFont="1" applyFill="1" applyBorder="1" applyAlignment="1">
      <alignment horizontal="center" vertical="center"/>
    </xf>
    <xf numFmtId="166" fontId="6" fillId="0" borderId="24" xfId="0" applyNumberFormat="1" applyFont="1" applyFill="1" applyBorder="1" applyAlignment="1">
      <alignment horizontal="center" vertical="center" wrapText="1"/>
    </xf>
    <xf numFmtId="166" fontId="6" fillId="0" borderId="25" xfId="0" applyNumberFormat="1" applyFont="1" applyFill="1" applyBorder="1" applyAlignment="1">
      <alignment horizontal="center" vertical="center"/>
    </xf>
    <xf numFmtId="166" fontId="15" fillId="0" borderId="6" xfId="0" applyNumberFormat="1" applyFont="1" applyBorder="1" applyAlignment="1">
      <alignment horizontal="center" vertical="center" wrapText="1"/>
    </xf>
    <xf numFmtId="166" fontId="17" fillId="0" borderId="33" xfId="0" applyNumberFormat="1" applyFont="1" applyBorder="1" applyAlignment="1">
      <alignment horizontal="left" vertical="center" wrapText="1"/>
    </xf>
    <xf numFmtId="166" fontId="17" fillId="0" borderId="0" xfId="0" applyNumberFormat="1" applyFont="1" applyBorder="1" applyAlignment="1">
      <alignment horizontal="left" vertical="center" wrapText="1"/>
    </xf>
    <xf numFmtId="166" fontId="5" fillId="0" borderId="33" xfId="0" applyNumberFormat="1" applyFont="1" applyBorder="1" applyAlignment="1">
      <alignment horizontal="left" vertical="center" wrapText="1"/>
    </xf>
    <xf numFmtId="166" fontId="5" fillId="0" borderId="0" xfId="0" applyNumberFormat="1" applyFont="1" applyBorder="1" applyAlignment="1">
      <alignment horizontal="left" vertical="center" wrapText="1"/>
    </xf>
    <xf numFmtId="166" fontId="17" fillId="0" borderId="26" xfId="0" applyNumberFormat="1" applyFont="1" applyBorder="1" applyAlignment="1">
      <alignment horizontal="left" vertical="center" wrapText="1"/>
    </xf>
    <xf numFmtId="166" fontId="17" fillId="0" borderId="2" xfId="0" applyNumberFormat="1" applyFont="1" applyBorder="1" applyAlignment="1">
      <alignment horizontal="left" vertical="center" wrapText="1"/>
    </xf>
    <xf numFmtId="166" fontId="17" fillId="0" borderId="38" xfId="0" applyNumberFormat="1" applyFont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5" fontId="11" fillId="0" borderId="0" xfId="0" applyNumberFormat="1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right" vertical="center"/>
    </xf>
    <xf numFmtId="167" fontId="14" fillId="0" borderId="12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left" vertical="center" wrapText="1"/>
    </xf>
    <xf numFmtId="166" fontId="17" fillId="0" borderId="6" xfId="0" applyNumberFormat="1" applyFont="1" applyBorder="1" applyAlignment="1">
      <alignment horizontal="left" vertical="center" wrapText="1"/>
    </xf>
    <xf numFmtId="166" fontId="17" fillId="0" borderId="18" xfId="0" applyNumberFormat="1" applyFont="1" applyBorder="1" applyAlignment="1">
      <alignment horizontal="left" vertical="center" wrapText="1"/>
    </xf>
    <xf numFmtId="166" fontId="17" fillId="0" borderId="27" xfId="0" applyNumberFormat="1" applyFont="1" applyBorder="1" applyAlignment="1">
      <alignment horizontal="left" vertical="center" wrapText="1"/>
    </xf>
    <xf numFmtId="166" fontId="17" fillId="0" borderId="20" xfId="0" applyNumberFormat="1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48" xfId="0" applyFont="1" applyBorder="1" applyAlignment="1">
      <alignment vertical="center" wrapText="1"/>
    </xf>
    <xf numFmtId="0" fontId="19" fillId="0" borderId="49" xfId="0" applyFont="1" applyBorder="1" applyAlignment="1">
      <alignment vertical="center" wrapText="1"/>
    </xf>
    <xf numFmtId="166" fontId="19" fillId="0" borderId="49" xfId="0" quotePrefix="1" applyNumberFormat="1" applyFont="1" applyBorder="1" applyAlignment="1">
      <alignment horizontal="left" vertical="center" wrapText="1"/>
    </xf>
    <xf numFmtId="166" fontId="19" fillId="0" borderId="50" xfId="0" quotePrefix="1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2486026</xdr:colOff>
      <xdr:row>3</xdr:row>
      <xdr:rowOff>95250</xdr:rowOff>
    </xdr:from>
    <xdr:to>
      <xdr:col>1</xdr:col>
      <xdr:colOff>2486954</xdr:colOff>
      <xdr:row>3</xdr:row>
      <xdr:rowOff>190499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2419350"/>
          <a:ext cx="928" cy="9524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1133475</xdr:colOff>
      <xdr:row>0</xdr:row>
      <xdr:rowOff>28575</xdr:rowOff>
    </xdr:from>
    <xdr:to>
      <xdr:col>1</xdr:col>
      <xdr:colOff>1133475</xdr:colOff>
      <xdr:row>1</xdr:row>
      <xdr:rowOff>3443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28575"/>
          <a:ext cx="0" cy="51779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2486026</xdr:colOff>
      <xdr:row>3</xdr:row>
      <xdr:rowOff>95250</xdr:rowOff>
    </xdr:from>
    <xdr:to>
      <xdr:col>1</xdr:col>
      <xdr:colOff>2486954</xdr:colOff>
      <xdr:row>3</xdr:row>
      <xdr:rowOff>190499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2419350"/>
          <a:ext cx="928" cy="9524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1133475</xdr:colOff>
      <xdr:row>0</xdr:row>
      <xdr:rowOff>28575</xdr:rowOff>
    </xdr:from>
    <xdr:to>
      <xdr:col>1</xdr:col>
      <xdr:colOff>1133475</xdr:colOff>
      <xdr:row>1</xdr:row>
      <xdr:rowOff>3443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28575"/>
          <a:ext cx="0" cy="51779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1047749</xdr:colOff>
      <xdr:row>0</xdr:row>
      <xdr:rowOff>9525</xdr:rowOff>
    </xdr:from>
    <xdr:to>
      <xdr:col>1</xdr:col>
      <xdr:colOff>1047749</xdr:colOff>
      <xdr:row>1</xdr:row>
      <xdr:rowOff>76199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5099" y="9525"/>
          <a:ext cx="0" cy="60959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1085850</xdr:colOff>
      <xdr:row>0</xdr:row>
      <xdr:rowOff>19050</xdr:rowOff>
    </xdr:from>
    <xdr:to>
      <xdr:col>1</xdr:col>
      <xdr:colOff>1085850</xdr:colOff>
      <xdr:row>2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9050"/>
          <a:ext cx="0" cy="1343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847725</xdr:colOff>
      <xdr:row>0</xdr:row>
      <xdr:rowOff>57150</xdr:rowOff>
    </xdr:from>
    <xdr:to>
      <xdr:col>1</xdr:col>
      <xdr:colOff>847725</xdr:colOff>
      <xdr:row>3</xdr:row>
      <xdr:rowOff>190500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57150"/>
          <a:ext cx="0" cy="2457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2486026</xdr:colOff>
      <xdr:row>4</xdr:row>
      <xdr:rowOff>0</xdr:rowOff>
    </xdr:from>
    <xdr:to>
      <xdr:col>1</xdr:col>
      <xdr:colOff>2486954</xdr:colOff>
      <xdr:row>4</xdr:row>
      <xdr:rowOff>200024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2943225"/>
          <a:ext cx="928" cy="2000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1133475</xdr:colOff>
      <xdr:row>0</xdr:row>
      <xdr:rowOff>28575</xdr:rowOff>
    </xdr:from>
    <xdr:to>
      <xdr:col>1</xdr:col>
      <xdr:colOff>1133475</xdr:colOff>
      <xdr:row>1</xdr:row>
      <xdr:rowOff>79643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28575"/>
          <a:ext cx="0" cy="59399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2486026</xdr:colOff>
      <xdr:row>4</xdr:row>
      <xdr:rowOff>0</xdr:rowOff>
    </xdr:from>
    <xdr:to>
      <xdr:col>1</xdr:col>
      <xdr:colOff>2486954</xdr:colOff>
      <xdr:row>4</xdr:row>
      <xdr:rowOff>200024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2943225"/>
          <a:ext cx="928" cy="2000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1133475</xdr:colOff>
      <xdr:row>0</xdr:row>
      <xdr:rowOff>28575</xdr:rowOff>
    </xdr:from>
    <xdr:to>
      <xdr:col>1</xdr:col>
      <xdr:colOff>1133475</xdr:colOff>
      <xdr:row>1</xdr:row>
      <xdr:rowOff>79643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0825" y="28575"/>
          <a:ext cx="0" cy="59399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1047749</xdr:colOff>
      <xdr:row>0</xdr:row>
      <xdr:rowOff>9525</xdr:rowOff>
    </xdr:from>
    <xdr:to>
      <xdr:col>1</xdr:col>
      <xdr:colOff>1047749</xdr:colOff>
      <xdr:row>1</xdr:row>
      <xdr:rowOff>152399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5099" y="9525"/>
          <a:ext cx="0" cy="68579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1085850</xdr:colOff>
      <xdr:row>0</xdr:row>
      <xdr:rowOff>19050</xdr:rowOff>
    </xdr:from>
    <xdr:to>
      <xdr:col>1</xdr:col>
      <xdr:colOff>1085850</xdr:colOff>
      <xdr:row>3</xdr:row>
      <xdr:rowOff>0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19050"/>
          <a:ext cx="0" cy="2305050"/>
        </a:xfrm>
        <a:prstGeom prst="rect">
          <a:avLst/>
        </a:prstGeom>
        <a:noFill/>
      </xdr:spPr>
    </xdr:pic>
    <xdr:clientData/>
  </xdr:two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3048000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3048000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4753" y="5010727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4753" y="5010727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5</xdr:row>
      <xdr:rowOff>363681</xdr:rowOff>
    </xdr:from>
    <xdr:ext cx="928" cy="200024"/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76693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15</xdr:row>
      <xdr:rowOff>0</xdr:rowOff>
    </xdr:from>
    <xdr:ext cx="928" cy="200024"/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5499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15</xdr:row>
      <xdr:rowOff>0</xdr:rowOff>
    </xdr:from>
    <xdr:ext cx="928" cy="200024"/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5499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15</xdr:row>
      <xdr:rowOff>363681</xdr:rowOff>
    </xdr:from>
    <xdr:ext cx="928" cy="200024"/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358633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15</xdr:row>
      <xdr:rowOff>0</xdr:rowOff>
    </xdr:from>
    <xdr:ext cx="928" cy="200024"/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5499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5</xdr:row>
      <xdr:rowOff>363681</xdr:rowOff>
    </xdr:from>
    <xdr:ext cx="928" cy="200024"/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76693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16</xdr:row>
      <xdr:rowOff>0</xdr:rowOff>
    </xdr:from>
    <xdr:ext cx="928" cy="200024"/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8319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16</xdr:row>
      <xdr:rowOff>0</xdr:rowOff>
    </xdr:from>
    <xdr:ext cx="928" cy="200024"/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8319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16</xdr:row>
      <xdr:rowOff>363681</xdr:rowOff>
    </xdr:from>
    <xdr:ext cx="928" cy="200024"/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386827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16</xdr:row>
      <xdr:rowOff>0</xdr:rowOff>
    </xdr:from>
    <xdr:ext cx="928" cy="200024"/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38319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5</xdr:row>
      <xdr:rowOff>0</xdr:rowOff>
    </xdr:from>
    <xdr:ext cx="928" cy="200024"/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7305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6</xdr:row>
      <xdr:rowOff>363681</xdr:rowOff>
    </xdr:from>
    <xdr:ext cx="928" cy="200024"/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104887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6</xdr:row>
      <xdr:rowOff>363681</xdr:rowOff>
    </xdr:from>
    <xdr:ext cx="928" cy="200024"/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104887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6</xdr:row>
      <xdr:rowOff>0</xdr:rowOff>
    </xdr:from>
    <xdr:ext cx="928" cy="200024"/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10125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10</xdr:row>
      <xdr:rowOff>0</xdr:rowOff>
    </xdr:from>
    <xdr:ext cx="928" cy="200024"/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1402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10</xdr:row>
      <xdr:rowOff>0</xdr:rowOff>
    </xdr:from>
    <xdr:ext cx="928" cy="200024"/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1402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10</xdr:row>
      <xdr:rowOff>363681</xdr:rowOff>
    </xdr:from>
    <xdr:ext cx="928" cy="200024"/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217663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10</xdr:row>
      <xdr:rowOff>0</xdr:rowOff>
    </xdr:from>
    <xdr:ext cx="928" cy="200024"/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14026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11</xdr:row>
      <xdr:rowOff>0</xdr:rowOff>
    </xdr:from>
    <xdr:ext cx="928" cy="200024"/>
    <xdr:pic>
      <xdr:nvPicPr>
        <xdr:cNvPr id="5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4222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11</xdr:row>
      <xdr:rowOff>0</xdr:rowOff>
    </xdr:from>
    <xdr:ext cx="928" cy="200024"/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4222075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3871480</xdr:colOff>
      <xdr:row>11</xdr:row>
      <xdr:rowOff>363681</xdr:rowOff>
    </xdr:from>
    <xdr:ext cx="928" cy="200024"/>
    <xdr:pic>
      <xdr:nvPicPr>
        <xdr:cNvPr id="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080" y="24585756"/>
          <a:ext cx="928" cy="200024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2486026</xdr:colOff>
      <xdr:row>11</xdr:row>
      <xdr:rowOff>0</xdr:rowOff>
    </xdr:from>
    <xdr:ext cx="928" cy="200024"/>
    <xdr:pic>
      <xdr:nvPicPr>
        <xdr:cNvPr id="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6" y="24222075"/>
          <a:ext cx="928" cy="20002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zoomScale="33" zoomScaleNormal="33" workbookViewId="0">
      <selection activeCell="E8" sqref="E8:H8"/>
    </sheetView>
  </sheetViews>
  <sheetFormatPr defaultColWidth="9.140625" defaultRowHeight="15.75" x14ac:dyDescent="0.25"/>
  <cols>
    <col min="1" max="1" width="24.85546875" style="1" bestFit="1" customWidth="1"/>
    <col min="2" max="2" width="114.140625" style="1" customWidth="1"/>
    <col min="3" max="3" width="42.7109375" style="1" customWidth="1"/>
    <col min="4" max="4" width="52.140625" style="1" customWidth="1"/>
    <col min="5" max="6" width="45.5703125" style="2" customWidth="1"/>
    <col min="7" max="7" width="38.42578125" style="2" bestFit="1" customWidth="1"/>
    <col min="8" max="8" width="47.28515625" style="2" customWidth="1"/>
    <col min="9" max="9" width="75.7109375" style="1" customWidth="1"/>
    <col min="10" max="10" width="67.7109375" style="1" customWidth="1"/>
    <col min="11" max="16384" width="9.140625" style="1"/>
  </cols>
  <sheetData>
    <row r="1" spans="1:13" ht="42.75" customHeight="1" x14ac:dyDescent="0.25">
      <c r="A1" s="134"/>
      <c r="B1" s="134"/>
      <c r="C1" s="135" t="s">
        <v>38</v>
      </c>
      <c r="D1" s="135"/>
      <c r="E1" s="135"/>
      <c r="F1" s="135"/>
      <c r="G1" s="135"/>
      <c r="H1" s="135"/>
      <c r="I1" s="128" t="s">
        <v>7</v>
      </c>
      <c r="J1" s="131"/>
    </row>
    <row r="2" spans="1:13" ht="61.5" customHeight="1" x14ac:dyDescent="0.25">
      <c r="A2" s="134"/>
      <c r="B2" s="134"/>
      <c r="C2" s="135"/>
      <c r="D2" s="135"/>
      <c r="E2" s="135"/>
      <c r="F2" s="135"/>
      <c r="G2" s="135"/>
      <c r="H2" s="135"/>
      <c r="I2" s="129"/>
      <c r="J2" s="132"/>
    </row>
    <row r="3" spans="1:13" ht="78.75" customHeight="1" thickBot="1" x14ac:dyDescent="0.3">
      <c r="A3" s="134"/>
      <c r="B3" s="134"/>
      <c r="C3" s="135"/>
      <c r="D3" s="135"/>
      <c r="E3" s="135"/>
      <c r="F3" s="135"/>
      <c r="G3" s="135"/>
      <c r="H3" s="135"/>
      <c r="I3" s="130"/>
      <c r="J3" s="133"/>
      <c r="K3"/>
      <c r="L3"/>
    </row>
    <row r="4" spans="1:13" ht="90" customHeight="1" thickBot="1" x14ac:dyDescent="0.75">
      <c r="A4" s="12"/>
      <c r="B4" s="13" t="s">
        <v>0</v>
      </c>
      <c r="C4" s="13"/>
      <c r="D4" s="13"/>
      <c r="E4" s="13"/>
      <c r="F4" s="13"/>
      <c r="G4" s="136" t="s">
        <v>5</v>
      </c>
      <c r="H4" s="136"/>
      <c r="I4" s="137">
        <f ca="1">TODAY()</f>
        <v>45509</v>
      </c>
      <c r="J4" s="137"/>
      <c r="M4" s="7"/>
    </row>
    <row r="5" spans="1:13" s="6" customFormat="1" ht="121.5" customHeight="1" thickBot="1" x14ac:dyDescent="0.6">
      <c r="A5" s="14" t="s">
        <v>1</v>
      </c>
      <c r="B5" s="15" t="s">
        <v>17</v>
      </c>
      <c r="C5" s="16" t="s">
        <v>18</v>
      </c>
      <c r="D5" s="17" t="s">
        <v>23</v>
      </c>
      <c r="E5" s="120" t="s">
        <v>11</v>
      </c>
      <c r="F5" s="120"/>
      <c r="G5" s="120"/>
      <c r="H5" s="120"/>
      <c r="I5" s="18" t="s">
        <v>3</v>
      </c>
      <c r="J5" s="19" t="s">
        <v>4</v>
      </c>
      <c r="L5"/>
      <c r="M5"/>
    </row>
    <row r="6" spans="1:13" ht="120" customHeight="1" thickBot="1" x14ac:dyDescent="0.3">
      <c r="A6" s="33">
        <v>1</v>
      </c>
      <c r="B6" s="145" t="s">
        <v>41</v>
      </c>
      <c r="C6" s="20">
        <v>1</v>
      </c>
      <c r="D6" s="21" t="s">
        <v>10</v>
      </c>
      <c r="E6" s="125"/>
      <c r="F6" s="126"/>
      <c r="G6" s="126"/>
      <c r="H6" s="127"/>
      <c r="I6" s="64"/>
      <c r="J6" s="61">
        <f>+I6*C6</f>
        <v>0</v>
      </c>
      <c r="M6" s="7"/>
    </row>
    <row r="7" spans="1:13" ht="120" customHeight="1" x14ac:dyDescent="0.25">
      <c r="A7" s="33">
        <v>2</v>
      </c>
      <c r="B7" s="146" t="s">
        <v>41</v>
      </c>
      <c r="C7" s="20">
        <v>1</v>
      </c>
      <c r="D7" s="21" t="s">
        <v>10</v>
      </c>
      <c r="E7" s="125"/>
      <c r="F7" s="126"/>
      <c r="G7" s="126"/>
      <c r="H7" s="127"/>
      <c r="I7" s="64"/>
      <c r="J7" s="61">
        <f>+I7*C7</f>
        <v>0</v>
      </c>
      <c r="M7" s="7"/>
    </row>
    <row r="8" spans="1:13" ht="120" customHeight="1" x14ac:dyDescent="0.25">
      <c r="A8" s="34">
        <v>3</v>
      </c>
      <c r="B8" s="146" t="s">
        <v>20</v>
      </c>
      <c r="C8" s="22">
        <v>1</v>
      </c>
      <c r="D8" s="23" t="s">
        <v>10</v>
      </c>
      <c r="E8" s="102"/>
      <c r="F8" s="103"/>
      <c r="G8" s="103"/>
      <c r="H8" s="104"/>
      <c r="I8" s="65"/>
      <c r="J8" s="62">
        <f t="shared" ref="J8:J19" si="0">+I8*C8</f>
        <v>0</v>
      </c>
      <c r="M8"/>
    </row>
    <row r="9" spans="1:13" ht="120" customHeight="1" x14ac:dyDescent="0.25">
      <c r="A9" s="34">
        <v>4</v>
      </c>
      <c r="B9" s="146" t="s">
        <v>21</v>
      </c>
      <c r="C9" s="22">
        <v>1</v>
      </c>
      <c r="D9" s="23" t="s">
        <v>10</v>
      </c>
      <c r="E9" s="102"/>
      <c r="F9" s="103"/>
      <c r="G9" s="103"/>
      <c r="H9" s="104"/>
      <c r="I9" s="65"/>
      <c r="J9" s="62">
        <f t="shared" si="0"/>
        <v>0</v>
      </c>
      <c r="M9" s="7"/>
    </row>
    <row r="10" spans="1:13" ht="120" customHeight="1" x14ac:dyDescent="0.25">
      <c r="A10" s="34">
        <v>5</v>
      </c>
      <c r="B10" s="146" t="s">
        <v>42</v>
      </c>
      <c r="C10" s="22">
        <v>1</v>
      </c>
      <c r="D10" s="23" t="s">
        <v>10</v>
      </c>
      <c r="E10" s="102"/>
      <c r="F10" s="103"/>
      <c r="G10" s="103"/>
      <c r="H10" s="104"/>
      <c r="I10" s="65"/>
      <c r="J10" s="62">
        <f t="shared" si="0"/>
        <v>0</v>
      </c>
      <c r="M10" s="8"/>
    </row>
    <row r="11" spans="1:13" ht="120" customHeight="1" x14ac:dyDescent="0.25">
      <c r="A11" s="34">
        <v>6</v>
      </c>
      <c r="B11" s="146" t="s">
        <v>43</v>
      </c>
      <c r="C11" s="22">
        <v>1</v>
      </c>
      <c r="D11" s="23" t="s">
        <v>10</v>
      </c>
      <c r="E11" s="102"/>
      <c r="F11" s="103"/>
      <c r="G11" s="103"/>
      <c r="H11" s="104"/>
      <c r="I11" s="65"/>
      <c r="J11" s="62">
        <f t="shared" si="0"/>
        <v>0</v>
      </c>
      <c r="M11" s="8"/>
    </row>
    <row r="12" spans="1:13" ht="120" customHeight="1" x14ac:dyDescent="0.25">
      <c r="A12" s="34">
        <v>7</v>
      </c>
      <c r="B12" s="146" t="s">
        <v>44</v>
      </c>
      <c r="C12" s="22">
        <v>1</v>
      </c>
      <c r="D12" s="23" t="s">
        <v>10</v>
      </c>
      <c r="E12" s="102"/>
      <c r="F12" s="103"/>
      <c r="G12" s="103"/>
      <c r="H12" s="104"/>
      <c r="I12" s="65"/>
      <c r="J12" s="62">
        <f t="shared" si="0"/>
        <v>0</v>
      </c>
      <c r="M12" s="8"/>
    </row>
    <row r="13" spans="1:13" ht="120" customHeight="1" x14ac:dyDescent="0.25">
      <c r="A13" s="34">
        <v>8</v>
      </c>
      <c r="B13" s="147" t="s">
        <v>39</v>
      </c>
      <c r="C13" s="22">
        <v>1</v>
      </c>
      <c r="D13" s="23" t="s">
        <v>10</v>
      </c>
      <c r="E13" s="102"/>
      <c r="F13" s="103"/>
      <c r="G13" s="103"/>
      <c r="H13" s="104"/>
      <c r="I13" s="65"/>
      <c r="J13" s="62">
        <f t="shared" si="0"/>
        <v>0</v>
      </c>
      <c r="M13" s="8"/>
    </row>
    <row r="14" spans="1:13" ht="120" customHeight="1" x14ac:dyDescent="0.25">
      <c r="A14" s="34">
        <v>9</v>
      </c>
      <c r="B14" s="147" t="s">
        <v>45</v>
      </c>
      <c r="C14" s="22">
        <v>1</v>
      </c>
      <c r="D14" s="23" t="s">
        <v>10</v>
      </c>
      <c r="E14" s="102"/>
      <c r="F14" s="103"/>
      <c r="G14" s="103"/>
      <c r="H14" s="104"/>
      <c r="I14" s="65"/>
      <c r="J14" s="62">
        <f t="shared" si="0"/>
        <v>0</v>
      </c>
      <c r="M14" s="8"/>
    </row>
    <row r="15" spans="1:13" ht="120" customHeight="1" thickBot="1" x14ac:dyDescent="0.3">
      <c r="A15" s="34">
        <v>10</v>
      </c>
      <c r="B15" s="147" t="s">
        <v>22</v>
      </c>
      <c r="C15" s="24">
        <v>1</v>
      </c>
      <c r="D15" s="25" t="s">
        <v>10</v>
      </c>
      <c r="E15" s="102"/>
      <c r="F15" s="103"/>
      <c r="G15" s="103"/>
      <c r="H15" s="104"/>
      <c r="I15" s="65"/>
      <c r="J15" s="62">
        <f t="shared" si="0"/>
        <v>0</v>
      </c>
      <c r="M15" s="8"/>
    </row>
    <row r="16" spans="1:13" ht="120" customHeight="1" thickBot="1" x14ac:dyDescent="0.3">
      <c r="A16" s="34">
        <v>11</v>
      </c>
      <c r="B16" s="146" t="s">
        <v>34</v>
      </c>
      <c r="C16" s="24">
        <v>1</v>
      </c>
      <c r="D16" s="25" t="s">
        <v>10</v>
      </c>
      <c r="E16" s="102"/>
      <c r="F16" s="103"/>
      <c r="G16" s="103"/>
      <c r="H16" s="104"/>
      <c r="I16" s="65"/>
      <c r="J16" s="62">
        <f t="shared" si="0"/>
        <v>0</v>
      </c>
      <c r="M16" s="8"/>
    </row>
    <row r="17" spans="1:13" ht="120" customHeight="1" x14ac:dyDescent="0.25">
      <c r="A17" s="34">
        <v>12</v>
      </c>
      <c r="B17" s="146" t="s">
        <v>46</v>
      </c>
      <c r="C17" s="22">
        <v>1</v>
      </c>
      <c r="D17" s="23" t="s">
        <v>10</v>
      </c>
      <c r="E17" s="102"/>
      <c r="F17" s="103"/>
      <c r="G17" s="103"/>
      <c r="H17" s="104"/>
      <c r="I17" s="65"/>
      <c r="J17" s="62">
        <f t="shared" ref="J17" si="1">+I17*C17</f>
        <v>0</v>
      </c>
      <c r="M17" s="8"/>
    </row>
    <row r="18" spans="1:13" ht="120" customHeight="1" thickBot="1" x14ac:dyDescent="0.3">
      <c r="A18" s="34">
        <v>13</v>
      </c>
      <c r="B18" s="147" t="s">
        <v>40</v>
      </c>
      <c r="C18" s="24">
        <v>1</v>
      </c>
      <c r="D18" s="25" t="s">
        <v>10</v>
      </c>
      <c r="E18" s="102"/>
      <c r="F18" s="103"/>
      <c r="G18" s="103"/>
      <c r="H18" s="104"/>
      <c r="I18" s="91"/>
      <c r="J18" s="62">
        <f t="shared" si="0"/>
        <v>0</v>
      </c>
      <c r="M18" s="8"/>
    </row>
    <row r="19" spans="1:13" ht="120" customHeight="1" thickBot="1" x14ac:dyDescent="0.3">
      <c r="A19" s="34">
        <v>14</v>
      </c>
      <c r="B19" s="148" t="s">
        <v>47</v>
      </c>
      <c r="C19" s="24">
        <v>1</v>
      </c>
      <c r="D19" s="25" t="s">
        <v>10</v>
      </c>
      <c r="E19" s="140"/>
      <c r="F19" s="141"/>
      <c r="G19" s="141"/>
      <c r="H19" s="142"/>
      <c r="I19" s="66"/>
      <c r="J19" s="63">
        <f t="shared" si="0"/>
        <v>0</v>
      </c>
      <c r="M19" s="8"/>
    </row>
    <row r="20" spans="1:13" ht="111" customHeight="1" thickBot="1" x14ac:dyDescent="0.3">
      <c r="A20" s="143"/>
      <c r="B20" s="144"/>
      <c r="C20" s="144"/>
      <c r="D20" s="144"/>
      <c r="E20" s="144"/>
      <c r="F20" s="144"/>
      <c r="G20" s="144"/>
      <c r="H20" s="144"/>
      <c r="I20" s="35" t="s">
        <v>2</v>
      </c>
      <c r="J20" s="36">
        <f>SUM(J6:J19)</f>
        <v>0</v>
      </c>
      <c r="M20" s="8"/>
    </row>
    <row r="21" spans="1:13" ht="111" customHeight="1" thickBot="1" x14ac:dyDescent="0.3">
      <c r="A21" s="92"/>
      <c r="B21" s="93"/>
      <c r="C21" s="93"/>
      <c r="D21" s="93"/>
      <c r="E21" s="93"/>
      <c r="F21" s="93"/>
      <c r="G21" s="93"/>
      <c r="H21" s="93"/>
      <c r="I21" s="94" t="s">
        <v>35</v>
      </c>
      <c r="J21" s="95">
        <f>+J20*22</f>
        <v>0</v>
      </c>
      <c r="M21" s="8"/>
    </row>
    <row r="22" spans="1:13" ht="80.099999999999994" customHeight="1" x14ac:dyDescent="0.25">
      <c r="A22" s="29">
        <v>15</v>
      </c>
      <c r="B22" s="67" t="s">
        <v>12</v>
      </c>
      <c r="C22" s="70" t="s">
        <v>13</v>
      </c>
      <c r="D22" s="71"/>
      <c r="E22" s="138"/>
      <c r="F22" s="139"/>
      <c r="G22" s="139"/>
      <c r="H22" s="139"/>
      <c r="I22" s="46"/>
      <c r="J22" s="47"/>
      <c r="M22" s="8" t="s">
        <v>6</v>
      </c>
    </row>
    <row r="23" spans="1:13" ht="80.099999999999994" customHeight="1" x14ac:dyDescent="0.45">
      <c r="A23" s="26"/>
      <c r="B23" s="68" t="s">
        <v>14</v>
      </c>
      <c r="C23" s="72"/>
      <c r="D23" s="73" t="s">
        <v>19</v>
      </c>
      <c r="E23" s="121"/>
      <c r="F23" s="122"/>
      <c r="G23" s="122"/>
      <c r="H23" s="122"/>
      <c r="I23" s="44"/>
      <c r="J23" s="48"/>
    </row>
    <row r="24" spans="1:13" ht="80.099999999999994" customHeight="1" x14ac:dyDescent="0.45">
      <c r="A24" s="26"/>
      <c r="B24" s="68" t="s">
        <v>15</v>
      </c>
      <c r="C24" s="72"/>
      <c r="D24" s="73" t="s">
        <v>19</v>
      </c>
      <c r="E24" s="121"/>
      <c r="F24" s="122"/>
      <c r="G24" s="122"/>
      <c r="H24" s="122"/>
      <c r="I24" s="44"/>
      <c r="J24" s="48"/>
    </row>
    <row r="25" spans="1:13" ht="80.099999999999994" customHeight="1" x14ac:dyDescent="0.45">
      <c r="A25" s="26"/>
      <c r="B25" s="68" t="s">
        <v>16</v>
      </c>
      <c r="C25" s="72"/>
      <c r="D25" s="73" t="s">
        <v>19</v>
      </c>
      <c r="E25" s="121"/>
      <c r="F25" s="122"/>
      <c r="G25" s="122"/>
      <c r="H25" s="122"/>
      <c r="I25" s="44"/>
      <c r="J25" s="48"/>
    </row>
    <row r="26" spans="1:13" ht="80.099999999999994" customHeight="1" thickBot="1" x14ac:dyDescent="0.5">
      <c r="A26" s="28"/>
      <c r="B26" s="69" t="s">
        <v>37</v>
      </c>
      <c r="C26" s="74"/>
      <c r="D26" s="75" t="s">
        <v>19</v>
      </c>
      <c r="E26" s="121"/>
      <c r="F26" s="122"/>
      <c r="G26" s="122"/>
      <c r="H26" s="122"/>
      <c r="I26" s="44"/>
      <c r="J26" s="48"/>
    </row>
    <row r="27" spans="1:13" ht="80.099999999999994" customHeight="1" thickBot="1" x14ac:dyDescent="0.3">
      <c r="A27" s="109"/>
      <c r="B27" s="110"/>
      <c r="C27" s="110"/>
      <c r="D27" s="111"/>
      <c r="E27" s="123"/>
      <c r="F27" s="124"/>
      <c r="G27" s="124"/>
      <c r="H27" s="124"/>
      <c r="I27" s="45"/>
      <c r="J27" s="49"/>
    </row>
    <row r="28" spans="1:13" ht="80.099999999999994" customHeight="1" x14ac:dyDescent="0.25">
      <c r="A28" s="30">
        <v>16</v>
      </c>
      <c r="B28" s="76" t="s">
        <v>32</v>
      </c>
      <c r="C28" s="70" t="s">
        <v>13</v>
      </c>
      <c r="D28" s="71"/>
      <c r="E28" s="123"/>
      <c r="F28" s="124"/>
      <c r="G28" s="124"/>
      <c r="H28" s="124"/>
      <c r="I28" s="45"/>
      <c r="J28" s="49"/>
    </row>
    <row r="29" spans="1:13" ht="80.099999999999994" customHeight="1" x14ac:dyDescent="0.55000000000000004">
      <c r="A29" s="10"/>
      <c r="B29" s="77" t="s">
        <v>14</v>
      </c>
      <c r="C29" s="72"/>
      <c r="D29" s="73" t="s">
        <v>19</v>
      </c>
      <c r="E29" s="123"/>
      <c r="F29" s="124"/>
      <c r="G29" s="124"/>
      <c r="H29" s="124"/>
      <c r="I29" s="45"/>
      <c r="J29" s="49"/>
    </row>
    <row r="30" spans="1:13" ht="80.099999999999994" customHeight="1" x14ac:dyDescent="0.55000000000000004">
      <c r="A30" s="10"/>
      <c r="B30" s="77" t="s">
        <v>15</v>
      </c>
      <c r="C30" s="72"/>
      <c r="D30" s="73" t="s">
        <v>19</v>
      </c>
      <c r="E30" s="123"/>
      <c r="F30" s="124"/>
      <c r="G30" s="124"/>
      <c r="H30" s="124"/>
      <c r="I30" s="45"/>
      <c r="J30" s="49"/>
    </row>
    <row r="31" spans="1:13" ht="80.099999999999994" customHeight="1" x14ac:dyDescent="0.55000000000000004">
      <c r="A31" s="10"/>
      <c r="B31" s="77" t="s">
        <v>16</v>
      </c>
      <c r="C31" s="72"/>
      <c r="D31" s="73" t="s">
        <v>19</v>
      </c>
      <c r="E31" s="123"/>
      <c r="F31" s="124"/>
      <c r="G31" s="124"/>
      <c r="H31" s="124"/>
      <c r="I31" s="45"/>
      <c r="J31" s="49"/>
    </row>
    <row r="32" spans="1:13" ht="80.099999999999994" customHeight="1" thickBot="1" x14ac:dyDescent="0.6">
      <c r="A32" s="27"/>
      <c r="B32" s="78" t="s">
        <v>37</v>
      </c>
      <c r="C32" s="74"/>
      <c r="D32" s="75" t="s">
        <v>19</v>
      </c>
      <c r="E32" s="123"/>
      <c r="F32" s="124"/>
      <c r="G32" s="124"/>
      <c r="H32" s="124"/>
      <c r="I32" s="45"/>
      <c r="J32" s="49"/>
    </row>
    <row r="33" spans="1:10" ht="80.099999999999994" customHeight="1" thickBot="1" x14ac:dyDescent="0.3">
      <c r="A33" s="109"/>
      <c r="B33" s="110"/>
      <c r="C33" s="110"/>
      <c r="D33" s="111"/>
      <c r="E33" s="123"/>
      <c r="F33" s="124"/>
      <c r="G33" s="124"/>
      <c r="H33" s="124"/>
      <c r="I33" s="45"/>
      <c r="J33" s="49"/>
    </row>
    <row r="34" spans="1:10" ht="80.099999999999994" customHeight="1" x14ac:dyDescent="0.25">
      <c r="A34" s="30" t="s">
        <v>48</v>
      </c>
      <c r="B34" s="76" t="s">
        <v>32</v>
      </c>
      <c r="C34" s="70" t="s">
        <v>13</v>
      </c>
      <c r="D34" s="70" t="s">
        <v>36</v>
      </c>
      <c r="E34" s="97"/>
      <c r="F34" s="97"/>
      <c r="G34" s="97"/>
      <c r="H34" s="97"/>
      <c r="I34" s="45"/>
      <c r="J34" s="49"/>
    </row>
    <row r="35" spans="1:10" ht="80.099999999999994" customHeight="1" x14ac:dyDescent="0.55000000000000004">
      <c r="A35" s="10"/>
      <c r="B35" s="77" t="s">
        <v>14</v>
      </c>
      <c r="C35" s="72"/>
      <c r="D35" s="73"/>
      <c r="E35" s="101" t="s">
        <v>19</v>
      </c>
      <c r="F35" s="97"/>
      <c r="G35" s="97"/>
      <c r="H35" s="97"/>
      <c r="I35" s="45"/>
      <c r="J35" s="49"/>
    </row>
    <row r="36" spans="1:10" ht="80.099999999999994" customHeight="1" x14ac:dyDescent="0.55000000000000004">
      <c r="A36" s="10"/>
      <c r="B36" s="77" t="s">
        <v>15</v>
      </c>
      <c r="C36" s="72"/>
      <c r="D36" s="73"/>
      <c r="E36" s="101" t="s">
        <v>19</v>
      </c>
      <c r="F36" s="97"/>
      <c r="G36" s="97"/>
      <c r="H36" s="97"/>
      <c r="I36" s="45"/>
      <c r="J36" s="49"/>
    </row>
    <row r="37" spans="1:10" ht="80.099999999999994" customHeight="1" x14ac:dyDescent="0.55000000000000004">
      <c r="A37" s="10"/>
      <c r="B37" s="77" t="s">
        <v>16</v>
      </c>
      <c r="C37" s="72"/>
      <c r="D37" s="73"/>
      <c r="E37" s="101" t="s">
        <v>19</v>
      </c>
      <c r="F37" s="97"/>
      <c r="G37" s="97"/>
      <c r="H37" s="97"/>
      <c r="I37" s="45"/>
      <c r="J37" s="49"/>
    </row>
    <row r="38" spans="1:10" ht="80.099999999999994" customHeight="1" thickBot="1" x14ac:dyDescent="0.6">
      <c r="A38" s="27"/>
      <c r="B38" s="78" t="s">
        <v>37</v>
      </c>
      <c r="C38" s="74"/>
      <c r="D38" s="75"/>
      <c r="E38" s="101" t="s">
        <v>19</v>
      </c>
      <c r="F38" s="97"/>
      <c r="G38" s="97"/>
      <c r="H38" s="97"/>
      <c r="I38" s="45"/>
      <c r="J38" s="49"/>
    </row>
    <row r="39" spans="1:10" ht="80.099999999999994" customHeight="1" thickBot="1" x14ac:dyDescent="0.3">
      <c r="A39" s="98"/>
      <c r="B39" s="99"/>
      <c r="C39" s="99"/>
      <c r="D39" s="100"/>
      <c r="E39" s="96"/>
      <c r="F39" s="97"/>
      <c r="G39" s="97"/>
      <c r="H39" s="97"/>
      <c r="I39" s="45"/>
      <c r="J39" s="49"/>
    </row>
    <row r="40" spans="1:10" ht="80.099999999999994" customHeight="1" thickBot="1" x14ac:dyDescent="0.3">
      <c r="A40" s="30">
        <v>17</v>
      </c>
      <c r="B40" s="39" t="s">
        <v>24</v>
      </c>
      <c r="C40" s="40" t="s">
        <v>25</v>
      </c>
      <c r="D40" s="82"/>
      <c r="E40" s="59"/>
      <c r="F40" s="60"/>
      <c r="G40" s="60"/>
      <c r="H40" s="60"/>
      <c r="I40" s="45"/>
      <c r="J40" s="49"/>
    </row>
    <row r="41" spans="1:10" ht="80.099999999999994" customHeight="1" x14ac:dyDescent="0.25">
      <c r="A41" s="41"/>
      <c r="B41" s="79" t="s">
        <v>26</v>
      </c>
      <c r="C41" s="83"/>
      <c r="D41" s="84" t="s">
        <v>19</v>
      </c>
      <c r="E41" s="59"/>
      <c r="F41" s="60"/>
      <c r="G41" s="60"/>
      <c r="H41" s="60"/>
      <c r="I41" s="45"/>
      <c r="J41" s="49"/>
    </row>
    <row r="42" spans="1:10" ht="80.099999999999994" customHeight="1" x14ac:dyDescent="0.25">
      <c r="A42" s="42"/>
      <c r="B42" s="80" t="s">
        <v>27</v>
      </c>
      <c r="C42" s="37"/>
      <c r="D42" s="31" t="s">
        <v>19</v>
      </c>
      <c r="E42" s="59"/>
      <c r="F42" s="60"/>
      <c r="G42" s="60"/>
      <c r="H42" s="60"/>
      <c r="I42" s="45"/>
      <c r="J42" s="49"/>
    </row>
    <row r="43" spans="1:10" ht="80.099999999999994" customHeight="1" x14ac:dyDescent="0.25">
      <c r="A43" s="42"/>
      <c r="B43" s="80" t="s">
        <v>28</v>
      </c>
      <c r="C43" s="37"/>
      <c r="D43" s="31" t="s">
        <v>19</v>
      </c>
      <c r="E43" s="59"/>
      <c r="F43" s="60"/>
      <c r="G43" s="60"/>
      <c r="H43" s="60"/>
      <c r="I43" s="45"/>
      <c r="J43" s="49"/>
    </row>
    <row r="44" spans="1:10" ht="80.099999999999994" customHeight="1" x14ac:dyDescent="0.25">
      <c r="A44" s="42"/>
      <c r="B44" s="80" t="s">
        <v>29</v>
      </c>
      <c r="C44" s="37"/>
      <c r="D44" s="31" t="s">
        <v>19</v>
      </c>
      <c r="E44" s="59"/>
      <c r="F44" s="60"/>
      <c r="G44" s="60"/>
      <c r="H44" s="60"/>
      <c r="I44" s="45"/>
      <c r="J44" s="49"/>
    </row>
    <row r="45" spans="1:10" ht="80.099999999999994" customHeight="1" thickBot="1" x14ac:dyDescent="0.3">
      <c r="A45" s="43"/>
      <c r="B45" s="81" t="s">
        <v>30</v>
      </c>
      <c r="C45" s="38"/>
      <c r="D45" s="32" t="s">
        <v>19</v>
      </c>
      <c r="E45" s="59"/>
      <c r="F45" s="60"/>
      <c r="G45" s="60"/>
      <c r="H45" s="60"/>
      <c r="I45" s="45"/>
      <c r="J45" s="49"/>
    </row>
    <row r="46" spans="1:10" ht="80.099999999999994" customHeight="1" thickBot="1" x14ac:dyDescent="0.3">
      <c r="A46" s="11"/>
      <c r="B46" s="58"/>
      <c r="C46" s="58"/>
      <c r="D46" s="58"/>
      <c r="E46" s="59"/>
      <c r="F46" s="60"/>
      <c r="G46" s="60"/>
      <c r="H46" s="60"/>
      <c r="I46" s="45"/>
      <c r="J46" s="49"/>
    </row>
    <row r="47" spans="1:10" ht="99.95" customHeight="1" thickBot="1" x14ac:dyDescent="0.6">
      <c r="A47" s="90"/>
      <c r="B47" s="50"/>
      <c r="C47" s="51"/>
      <c r="D47" s="52"/>
      <c r="E47" s="53"/>
      <c r="F47" s="54"/>
      <c r="G47" s="55"/>
      <c r="H47" s="54"/>
      <c r="I47" s="56"/>
      <c r="J47" s="57"/>
    </row>
    <row r="48" spans="1:10" ht="99.95" customHeight="1" thickBot="1" x14ac:dyDescent="0.3">
      <c r="A48" s="105" t="s">
        <v>31</v>
      </c>
      <c r="B48" s="106"/>
      <c r="C48" s="107"/>
      <c r="D48" s="108"/>
      <c r="E48" s="9"/>
      <c r="G48" s="3"/>
      <c r="H48" s="4"/>
      <c r="I48" s="85"/>
      <c r="J48" s="86"/>
    </row>
    <row r="49" spans="1:10" ht="99.95" customHeight="1" x14ac:dyDescent="0.25">
      <c r="A49" s="112" t="s">
        <v>8</v>
      </c>
      <c r="B49" s="113"/>
      <c r="C49" s="116"/>
      <c r="D49" s="117"/>
      <c r="E49" s="9"/>
      <c r="G49" s="4"/>
      <c r="H49" s="4"/>
      <c r="I49" s="85"/>
      <c r="J49" s="86"/>
    </row>
    <row r="50" spans="1:10" ht="180" customHeight="1" thickBot="1" x14ac:dyDescent="0.3">
      <c r="A50" s="114" t="s">
        <v>9</v>
      </c>
      <c r="B50" s="115"/>
      <c r="C50" s="118" t="s">
        <v>33</v>
      </c>
      <c r="D50" s="119"/>
      <c r="E50" s="9"/>
      <c r="H50" s="4"/>
      <c r="I50" s="87"/>
      <c r="J50" s="88"/>
    </row>
    <row r="51" spans="1:10" x14ac:dyDescent="0.25">
      <c r="C51" s="5"/>
      <c r="D51" s="5"/>
      <c r="I51" s="89"/>
      <c r="J51" s="89"/>
    </row>
  </sheetData>
  <mergeCells count="42">
    <mergeCell ref="E8:H8"/>
    <mergeCell ref="E9:H9"/>
    <mergeCell ref="E11:H11"/>
    <mergeCell ref="E12:H12"/>
    <mergeCell ref="E10:H10"/>
    <mergeCell ref="E7:H7"/>
    <mergeCell ref="I1:I3"/>
    <mergeCell ref="J1:J3"/>
    <mergeCell ref="A1:B3"/>
    <mergeCell ref="C1:H3"/>
    <mergeCell ref="G4:H4"/>
    <mergeCell ref="I4:J4"/>
    <mergeCell ref="A49:B49"/>
    <mergeCell ref="A50:B50"/>
    <mergeCell ref="C49:D49"/>
    <mergeCell ref="C50:D50"/>
    <mergeCell ref="E5:H5"/>
    <mergeCell ref="E24:H24"/>
    <mergeCell ref="E25:H25"/>
    <mergeCell ref="E26:H26"/>
    <mergeCell ref="E28:H28"/>
    <mergeCell ref="E29:H29"/>
    <mergeCell ref="E30:H30"/>
    <mergeCell ref="E31:H31"/>
    <mergeCell ref="E32:H32"/>
    <mergeCell ref="E33:H33"/>
    <mergeCell ref="E6:H6"/>
    <mergeCell ref="E13:H13"/>
    <mergeCell ref="E14:H14"/>
    <mergeCell ref="E15:H15"/>
    <mergeCell ref="E16:H16"/>
    <mergeCell ref="A48:B48"/>
    <mergeCell ref="C48:D48"/>
    <mergeCell ref="A27:D27"/>
    <mergeCell ref="A33:D33"/>
    <mergeCell ref="E17:H17"/>
    <mergeCell ref="E27:H27"/>
    <mergeCell ref="E18:H18"/>
    <mergeCell ref="E22:H22"/>
    <mergeCell ref="E23:H23"/>
    <mergeCell ref="E19:H19"/>
    <mergeCell ref="A20:H20"/>
  </mergeCells>
  <printOptions horizontalCentered="1" verticalCentered="1"/>
  <pageMargins left="0" right="0" top="0" bottom="0" header="0" footer="0"/>
  <pageSetup paperSize="9" scale="1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TAŞIMACILIK</vt:lpstr>
      <vt:lpstr>TAŞIMACILIK!Print_Area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2024-08-05T08:49:54Z</dcterms:modified>
</cp:coreProperties>
</file>