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_Kalite Yönetim Sistemi\Listeler\Koordinatörlükler\Kalite Koordinatörlüğü\"/>
    </mc:Choice>
  </mc:AlternateContent>
  <bookViews>
    <workbookView xWindow="0" yWindow="0" windowWidth="19200" windowHeight="6900"/>
  </bookViews>
  <sheets>
    <sheet name="Madde 4" sheetId="1" r:id="rId1"/>
    <sheet name="Madde 5" sheetId="5" r:id="rId2"/>
    <sheet name="Madde 6" sheetId="13" r:id="rId3"/>
    <sheet name="Madde 7" sheetId="6" r:id="rId4"/>
    <sheet name="Madde 8" sheetId="8" r:id="rId5"/>
    <sheet name="Madde 9" sheetId="11" r:id="rId6"/>
    <sheet name="Madde 10" sheetId="12" r:id="rId7"/>
    <sheet name="KYS BAŞARI PUANI" sheetId="17" r:id="rId8"/>
  </sheets>
  <definedNames>
    <definedName name="_xlnm.Print_Area" localSheetId="7">'KYS BAŞARI PUANI'!$A$2:$E$16</definedName>
    <definedName name="_xlnm.Print_Area" localSheetId="6">'Madde 10'!$A$1:$U$9</definedName>
    <definedName name="_xlnm.Print_Area" localSheetId="0">'Madde 4'!$A$1:$W$22</definedName>
    <definedName name="_xlnm.Print_Area" localSheetId="1">'Madde 5'!$A$1:$W$12</definedName>
    <definedName name="_xlnm.Print_Area" localSheetId="2">'Madde 6'!$A$1:$V$21</definedName>
    <definedName name="_xlnm.Print_Area" localSheetId="3">'Madde 7'!$A$1:$W$55</definedName>
    <definedName name="_xlnm.Print_Area" localSheetId="4">'Madde 8'!$A$1:$V$47</definedName>
    <definedName name="_xlnm.Print_Area" localSheetId="5">'Madde 9'!$A$1:$U$15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4" i="6" l="1"/>
  <c r="L21" i="13"/>
  <c r="M21" i="1" l="1"/>
  <c r="N21" i="1"/>
  <c r="O21" i="1"/>
  <c r="P21" i="1"/>
  <c r="L21" i="1"/>
  <c r="P15" i="11" l="1"/>
  <c r="P9" i="12" l="1"/>
  <c r="D9" i="12" s="1"/>
  <c r="O9" i="12"/>
  <c r="N9" i="12"/>
  <c r="M9" i="12"/>
  <c r="L9" i="12"/>
  <c r="D15" i="11"/>
  <c r="O15" i="11"/>
  <c r="N15" i="11"/>
  <c r="M15" i="11"/>
  <c r="L15" i="11"/>
  <c r="P47" i="8"/>
  <c r="D47" i="8" s="1"/>
  <c r="O47" i="8"/>
  <c r="N47" i="8"/>
  <c r="M47" i="8"/>
  <c r="L47" i="8"/>
  <c r="P54" i="6"/>
  <c r="D54" i="6" s="1"/>
  <c r="O54" i="6"/>
  <c r="N54" i="6"/>
  <c r="M54" i="6"/>
  <c r="P21" i="13"/>
  <c r="D21" i="13" s="1"/>
  <c r="O21" i="13"/>
  <c r="N21" i="13"/>
  <c r="M21" i="13"/>
  <c r="P12" i="5"/>
  <c r="O12" i="5"/>
  <c r="N12" i="5"/>
  <c r="M12" i="5"/>
  <c r="L12" i="5"/>
  <c r="E9" i="12" l="1"/>
  <c r="B8" i="17" s="1"/>
  <c r="E54" i="6"/>
  <c r="D12" i="5"/>
  <c r="E12" i="5" s="1"/>
  <c r="B3" i="17" s="1"/>
  <c r="E15" i="11"/>
  <c r="B7" i="17" s="1"/>
  <c r="E47" i="8"/>
  <c r="B6" i="17" s="1"/>
  <c r="B5" i="17"/>
  <c r="E21" i="13"/>
  <c r="B4" i="17" s="1"/>
  <c r="D21" i="1"/>
  <c r="E21" i="1" s="1"/>
  <c r="B2" i="17" s="1"/>
  <c r="B9" i="17" l="1"/>
</calcChain>
</file>

<file path=xl/sharedStrings.xml><?xml version="1.0" encoding="utf-8"?>
<sst xmlns="http://schemas.openxmlformats.org/spreadsheetml/2006/main" count="538" uniqueCount="242">
  <si>
    <t>DD</t>
  </si>
  <si>
    <t>SORULAR</t>
  </si>
  <si>
    <t>4.1.</t>
  </si>
  <si>
    <t>8.5.2.</t>
  </si>
  <si>
    <t>7.5.1.</t>
  </si>
  <si>
    <t>7.5.2.</t>
  </si>
  <si>
    <t>8.2.1.</t>
  </si>
  <si>
    <t>8.2.2.</t>
  </si>
  <si>
    <t>8.3.</t>
  </si>
  <si>
    <t>8.5.1.</t>
  </si>
  <si>
    <t>8.5.3.</t>
  </si>
  <si>
    <t>6.2.1.</t>
  </si>
  <si>
    <t>6.2.2.</t>
  </si>
  <si>
    <t>6.3.</t>
  </si>
  <si>
    <t>Major</t>
  </si>
  <si>
    <t>Minör</t>
  </si>
  <si>
    <t>Gözlem</t>
  </si>
  <si>
    <t>Denetlenen Süreç Adı:</t>
  </si>
  <si>
    <t>ISO 9001:2015 Madde No</t>
  </si>
  <si>
    <t>4.2.</t>
  </si>
  <si>
    <t>4.4.</t>
  </si>
  <si>
    <t>9.1.-9.1.1.</t>
  </si>
  <si>
    <t>9.1.2.</t>
  </si>
  <si>
    <t>9.1.3.</t>
  </si>
  <si>
    <t>9.2.</t>
  </si>
  <si>
    <t>9.3.</t>
  </si>
  <si>
    <t>10.3.</t>
  </si>
  <si>
    <t>10.2.</t>
  </si>
  <si>
    <t>7.1.1.</t>
  </si>
  <si>
    <t>2-KYS'nin etkin bir şekilde sürdürülebilmesi amacı ile ilgili süreçte yeterli nitelikte ve nicelikte işgücü mevcut mu?</t>
  </si>
  <si>
    <t>7.1.2.</t>
  </si>
  <si>
    <t>3-Hizmeti etkileyen teçhizatın bakımı için planlar mevcut mu?</t>
  </si>
  <si>
    <t>4-Bakım için yetkili firmalarla hizmet sözleşmeleri imzalanmış mı?</t>
  </si>
  <si>
    <t>5-Bakım kayıtları mevcut mu?</t>
  </si>
  <si>
    <t>7-Kullanılan yazılımlar lisanslı mı?</t>
  </si>
  <si>
    <t>7.1.3.</t>
  </si>
  <si>
    <t>8-Ortam şartları uygun mu? (sıcaklık,nem,gürültü,havalandırma,ışık,hijyen,ısı vb…)</t>
  </si>
  <si>
    <t>7.1.4.</t>
  </si>
  <si>
    <t>7.1.5.2.</t>
  </si>
  <si>
    <t>7.1.6.</t>
  </si>
  <si>
    <t>7.2.</t>
  </si>
  <si>
    <t>7.3.</t>
  </si>
  <si>
    <t>7.4.</t>
  </si>
  <si>
    <t>7.5.3.1.</t>
  </si>
  <si>
    <t>7.5.3.2.</t>
  </si>
  <si>
    <t>1-Süreç bazlı risk analizi yapılmış mı?</t>
  </si>
  <si>
    <t>2-Risk değeri yüksek çıkan durumlar için iyileştirme faaliyeti planlanmış mı?</t>
  </si>
  <si>
    <t>3-Planlanan faaliyetler ile ilgili sorumlular belirlenmiş mi?</t>
  </si>
  <si>
    <t>4-Planlanan faaliyetler verilen terminlerde tamamlanmış mı?</t>
  </si>
  <si>
    <t>5-Planlanan faaliyetler ilgili riskleri azaltıcı yönde mi?</t>
  </si>
  <si>
    <t>6.1.1.</t>
  </si>
  <si>
    <t>6.1.2.</t>
  </si>
  <si>
    <t>8.1.</t>
  </si>
  <si>
    <t>8.2.3.</t>
  </si>
  <si>
    <t>8.2.4.</t>
  </si>
  <si>
    <t>8.3.1.</t>
  </si>
  <si>
    <t>8.3.2.</t>
  </si>
  <si>
    <t>8.3.3.</t>
  </si>
  <si>
    <t>8.3.4.</t>
  </si>
  <si>
    <t>8.3.5.</t>
  </si>
  <si>
    <t>8.3.6.</t>
  </si>
  <si>
    <t>8.4.1.</t>
  </si>
  <si>
    <t>8.4.2.</t>
  </si>
  <si>
    <t>8.4.3.</t>
  </si>
  <si>
    <t>8.4.1.-10.2</t>
  </si>
  <si>
    <t>8.5.4.</t>
  </si>
  <si>
    <t>8.5.5.</t>
  </si>
  <si>
    <t>8.5.6.</t>
  </si>
  <si>
    <t>8.6.</t>
  </si>
  <si>
    <t>8.7.1.</t>
  </si>
  <si>
    <t>8.7.2.</t>
  </si>
  <si>
    <t>5.1.</t>
  </si>
  <si>
    <t>5.2.</t>
  </si>
  <si>
    <t>5.3.</t>
  </si>
  <si>
    <t>Denetim Tarihi:</t>
  </si>
  <si>
    <t>ISO  10002:2014 Madde No</t>
  </si>
  <si>
    <t>…..</t>
  </si>
  <si>
    <t>6.1.</t>
  </si>
  <si>
    <t>BULGULAR VE GÖZLEMLER</t>
  </si>
  <si>
    <t xml:space="preserve">                    ISO 9001 ve ISO 10002 SİSTEM İÇ DENETİMİ SORU LİSTESİ</t>
  </si>
  <si>
    <t>6.2.</t>
  </si>
  <si>
    <t>……</t>
  </si>
  <si>
    <t>7.6.</t>
  </si>
  <si>
    <t>8.2.</t>
  </si>
  <si>
    <t>8.5.</t>
  </si>
  <si>
    <t>8.4.-8.7.</t>
  </si>
  <si>
    <t>6.4.</t>
  </si>
  <si>
    <t>4.6.</t>
  </si>
  <si>
    <t>7.1.</t>
  </si>
  <si>
    <t>5.2.-7.3.</t>
  </si>
  <si>
    <t>5.3.2.</t>
  </si>
  <si>
    <t>DEĞERLENDİRME DIŞI PUANI</t>
  </si>
  <si>
    <t>MADDE- 4 BAŞARI ORANI</t>
  </si>
  <si>
    <t>MADDE- 5 BAŞARI ORANI</t>
  </si>
  <si>
    <t>MADDE- 6 BAŞARI ORANI</t>
  </si>
  <si>
    <t>MADDE- 7 BAŞARI ORANI</t>
  </si>
  <si>
    <t>MADDE- 8 BAŞARI ORANI</t>
  </si>
  <si>
    <t>MADDE- 9 BAŞARI ORANI</t>
  </si>
  <si>
    <t>MADDE- 10 BAŞARI ORANI</t>
  </si>
  <si>
    <t>Denetçi:</t>
  </si>
  <si>
    <t>8-Değişen şartlar hakkında öğrencilere bilgilendirme yapılıyor mu?</t>
  </si>
  <si>
    <t>9-Yeni ders ya da program tasarımlarını açıklayan bir süreç mevcut mu?</t>
  </si>
  <si>
    <t>2-Swot analizinde yazılan güçlü/güçsüz/fırsat ve tehditler için birim bünyesinde faaliyetler gerçekleştirilmiş mi?</t>
  </si>
  <si>
    <t>3-Üniversite Stratejik Planında yer alan ve birime düşen sorumluluklar yerine getirilmiş mi?</t>
  </si>
  <si>
    <t>4-Gerçekleşmeyen stratejiler ile ilgili iyileştirmeler yapılmakta mıdır?</t>
  </si>
  <si>
    <t>7-Paydaşların beklentileri doğru tanımlanmış mı?</t>
  </si>
  <si>
    <t>6-Paydaş sebepleri doğru tanımlanmış mı?</t>
  </si>
  <si>
    <t>5-Paydaşlar (taraflar) doğru belirlenmiş mi?</t>
  </si>
  <si>
    <t>4.4./7.5.3.2.1.</t>
  </si>
  <si>
    <t>8-Paydaş beklentileri ölçümlenmiş ve sonuçlar raporlanmış mı?</t>
  </si>
  <si>
    <t>9-Beklentisi karşılanmayan paydaşlar için aksiyon yapılmış mı?</t>
  </si>
  <si>
    <t>1-Vizyon ve misyon biliniyor mu?</t>
  </si>
  <si>
    <t>2-Birim müşteri odaklılık ile ilgili etkili çalışmalar yapmakta mıdır?</t>
  </si>
  <si>
    <t>5.1.2.</t>
  </si>
  <si>
    <r>
      <t>3-</t>
    </r>
    <r>
      <rPr>
        <sz val="11"/>
        <color rgb="FF000000"/>
        <rFont val="Tahoma"/>
        <family val="2"/>
        <charset val="162"/>
      </rPr>
      <t>Kalite/Şikayet  Politikası biliniyor mu?</t>
    </r>
  </si>
  <si>
    <t>4-Birim organizasyon şeması mevcut  ve güncel mi?</t>
  </si>
  <si>
    <r>
      <t>5-Şemadaki her kutucuk için g</t>
    </r>
    <r>
      <rPr>
        <sz val="11"/>
        <color rgb="FF000000"/>
        <rFont val="Tahoma"/>
        <family val="2"/>
        <charset val="162"/>
      </rPr>
      <t>örev tanımları mevcut ve güncel mi?</t>
    </r>
  </si>
  <si>
    <r>
      <t>6-</t>
    </r>
    <r>
      <rPr>
        <sz val="11"/>
        <color rgb="FF000000"/>
        <rFont val="Tahoma"/>
        <family val="2"/>
        <charset val="162"/>
      </rPr>
      <t>Görev vekaletleri tanımlı  ve güncel mi?</t>
    </r>
  </si>
  <si>
    <t>6-Swot analizinde yer alan zayıf yönler ve tehditler için de önlemler planlanmış mı?</t>
  </si>
  <si>
    <t>7-Fırsat yaratan riskler belirlenmiş mi?</t>
  </si>
  <si>
    <t>8-Her süreç için ölçülebilir kalite hedefleri  oluşturulmuş mu?</t>
  </si>
  <si>
    <t>9-Kalite hedefleri iyileştirme bazlı mı verilmiş?</t>
  </si>
  <si>
    <t>10-Kalite hedefleri takip edilmekte midir?</t>
  </si>
  <si>
    <t>11-Kalite hedeflerine ulaşabilmek amacı ile yapılması gereken faaliyetler planlanmış mıdır?(kalite faaliyet planı)</t>
  </si>
  <si>
    <t>12-Kalite faaliyetleri hedefleri gerçekleştirecek nitelikte midir?</t>
  </si>
  <si>
    <t>13-Kalite faaliyet planları takip edilmekte midir?</t>
  </si>
  <si>
    <t>14-Gerçekleşmeyen faaliyetler hakkında gerekli önlemler alınmakta mıdır?</t>
  </si>
  <si>
    <t>15-Son 1 yıl içinde oluşan kaplumbağa değişiklikleri için değişiklik talep ve takip formları hazırlanmış mıdır?</t>
  </si>
  <si>
    <t>16-Planlanan değişikliklerden ilgili her personelin haberdar olması sağlanmış mıdır?</t>
  </si>
  <si>
    <t>9-Süreç yöneticisi çalışan memnuniyetini sağlamak adına etkin faaliyetler gerçekleştirmekte midir?</t>
  </si>
  <si>
    <r>
      <t>14-</t>
    </r>
    <r>
      <rPr>
        <sz val="11"/>
        <color rgb="FF000000"/>
        <rFont val="Tahoma"/>
        <family val="2"/>
        <charset val="162"/>
      </rPr>
      <t>Kalibrasyon kayıtları mevcut mu?</t>
    </r>
  </si>
  <si>
    <r>
      <t>15-</t>
    </r>
    <r>
      <rPr>
        <sz val="11"/>
        <color rgb="FF000000"/>
        <rFont val="Tahoma"/>
        <family val="2"/>
        <charset val="162"/>
      </rPr>
      <t>Kalibrasyon Sertifikaları mevcut mu?</t>
    </r>
  </si>
  <si>
    <r>
      <t>16-</t>
    </r>
    <r>
      <rPr>
        <sz val="11"/>
        <color rgb="FF000000"/>
        <rFont val="Tahoma"/>
        <family val="2"/>
        <charset val="162"/>
      </rPr>
      <t>Kalibrasyondan dönen cihazlara Kalibrasyon kabulü yapılmış mı?</t>
    </r>
  </si>
  <si>
    <r>
      <t>17-Cihazların d</t>
    </r>
    <r>
      <rPr>
        <sz val="11"/>
        <color rgb="FF000000"/>
        <rFont val="Tahoma"/>
        <family val="2"/>
        <charset val="162"/>
      </rPr>
      <t>oğrulaması yapılıyor ise doğrulama yöntemleri belirli mi?</t>
    </r>
  </si>
  <si>
    <r>
      <t>18-</t>
    </r>
    <r>
      <rPr>
        <sz val="11"/>
        <color rgb="FF000000"/>
        <rFont val="Tahoma"/>
        <family val="2"/>
        <charset val="162"/>
      </rPr>
      <t>Doğrulama ortamı uygun mu?</t>
    </r>
  </si>
  <si>
    <t>20-Sürecin kendisine ait kurumsal bilgiler takip edilmekte ve gereken kişiler ile paylaşılmakta mıdır?(patent,faydalı model belgesi,dergi,broşür vb..)</t>
  </si>
  <si>
    <t>21-Yeni giren personelin oryantasyon eğitimi sağlanmış mıdır?</t>
  </si>
  <si>
    <t>22-Oryantasyon sonu değerlendirmeler yapılmış mıdır?</t>
  </si>
  <si>
    <t>3-Ana hizmetin bir kısmı iç bünyede verilemiyor ve dışarıdan temin ediliyorsa (örneğin;dış laboratuvar kullanımı,başka üniversitede ders alımı gibi) bunların kontrolü sağlanıyor mu?</t>
  </si>
  <si>
    <t>4-Öğrenciler ile iletişim etkin olarak sağlanmakta mıdır?</t>
  </si>
  <si>
    <t>7-Hizmet standartları ya da ilgili kanun ve yönetmelikler değişirse bu durumda ilgili tüm personelin bu konu hakkında bilgilendirilmesi sağlanmış mı?</t>
  </si>
  <si>
    <r>
      <t>10-Ders t</t>
    </r>
    <r>
      <rPr>
        <sz val="11"/>
        <color rgb="FF000000"/>
        <rFont val="Tahoma"/>
        <family val="2"/>
        <charset val="162"/>
      </rPr>
      <t>asarım planı hazırlanmış mı?</t>
    </r>
  </si>
  <si>
    <r>
      <t>10-</t>
    </r>
    <r>
      <rPr>
        <sz val="11"/>
        <color rgb="FF000000"/>
        <rFont val="Tahoma"/>
        <family val="2"/>
        <charset val="162"/>
      </rPr>
      <t>Kalibrasyon Planı mevcut mu?</t>
    </r>
  </si>
  <si>
    <r>
      <t>11-</t>
    </r>
    <r>
      <rPr>
        <sz val="11"/>
        <color rgb="FF000000"/>
        <rFont val="Tahoma"/>
        <family val="2"/>
        <charset val="162"/>
      </rPr>
      <t>Kalibrasyon planına uyum sağlanmış mı?</t>
    </r>
  </si>
  <si>
    <t>12-Kalibrasyon etiketleri temin edilmiş mi? Etiketler cihaz üzerine yapıştırılmış mı?</t>
  </si>
  <si>
    <t>5-Verilecek hizmetin şartları hakkında öğrenciye yeterli bilgi aktarımı yapılmış mıdır?  (örneğin ders içerikleri,alınacak hizmetin gerektirdiği ön dokümanlar  vb..)</t>
  </si>
  <si>
    <t>1-Verilen ana hizmete ait gerekli planlamalar yapılmış mıdır? (akademik birimler için derslik sayısı,hoca sayısı,ders  kredi bilgileri vb.. İdari birimler için mevuzat gereklilikleri vb..)</t>
  </si>
  <si>
    <t>7.9.</t>
  </si>
  <si>
    <t>1-Birim swot analizi yapılmış mı ?(iç ve dış konular doğru belirlenmiş mi?)</t>
  </si>
  <si>
    <t>10-KYS kapsamı belirlenmiş mi?Kapsam dışı maddeler ve gerekçeleri tanımlanmış mı?</t>
  </si>
  <si>
    <t>11-Süreçler oluşturulmuş mu?(Kaplumbağalar)</t>
  </si>
  <si>
    <t>12-Kaynaklar doğru tanımlanmış mı ve mevcut mu?</t>
  </si>
  <si>
    <t>13-Girdilerin çıktıları mevcut mu?</t>
  </si>
  <si>
    <t>14-Süreç sorumluları belirlenmiş mi?Kalifikasyonları uygun mu?</t>
  </si>
  <si>
    <t>15-Süreçle ilgili iç dokümanlar tanımlanmış mı?Sistemdeki revizyon bilgileri güncel mi?</t>
  </si>
  <si>
    <t>16-Performans göstergeleri belirlenmiş mi?</t>
  </si>
  <si>
    <t>6-Kullanılan yazılımlar tanımlanmış mı?</t>
  </si>
  <si>
    <r>
      <t>13-</t>
    </r>
    <r>
      <rPr>
        <sz val="11"/>
        <color rgb="FF000000"/>
        <rFont val="Tahoma"/>
        <family val="2"/>
        <charset val="162"/>
      </rPr>
      <t>Kalibrasyonlar TÜRKAK’tan akredite laboratuvarda mı yaptırılmış?</t>
    </r>
  </si>
  <si>
    <r>
      <t>19-</t>
    </r>
    <r>
      <rPr>
        <sz val="11"/>
        <color rgb="FF000000"/>
        <rFont val="Tahoma"/>
        <family val="2"/>
        <charset val="162"/>
      </rPr>
      <t>Doğrulama kayıtları mevcut mu ?Muhafaza ediliyor mu?</t>
    </r>
  </si>
  <si>
    <t>2-Operasyonel süreçler için kaynakların planlanması sağlanmış mıdır?</t>
  </si>
  <si>
    <t>6-Verilen hizmetler mevzuat ve kurumun belirlediği şartlara uygun olarak mı verilmektedir?</t>
  </si>
  <si>
    <r>
      <t>11-Ders t</t>
    </r>
    <r>
      <rPr>
        <sz val="11"/>
        <color rgb="FF000000"/>
        <rFont val="Tahoma"/>
        <family val="2"/>
        <charset val="162"/>
      </rPr>
      <t>asarımını yapmak için gerekli girdileri belirlenmiş mi?Nelerdir?</t>
    </r>
  </si>
  <si>
    <t>12- Ders tasarımının tüm aşamalarında gerekli kontroller yapılmakta mıdır?</t>
  </si>
  <si>
    <t>13-Ders tasarım çıktıları belirlenmiş mi?Nelerdir? (dersin katkısı vb.)</t>
  </si>
  <si>
    <r>
      <t>15-Ders t</t>
    </r>
    <r>
      <rPr>
        <sz val="11"/>
        <color rgb="FF000000"/>
        <rFont val="Tahoma"/>
        <family val="2"/>
        <charset val="162"/>
      </rPr>
      <t>asarım değişiklikleri kontrol ediliyor ve gerçekleştiriliyor mu?</t>
    </r>
  </si>
  <si>
    <r>
      <t>16-</t>
    </r>
    <r>
      <rPr>
        <sz val="11"/>
        <color rgb="FF000000"/>
        <rFont val="Tahoma"/>
        <family val="2"/>
        <charset val="162"/>
      </rPr>
      <t>Tüm ders  tasarım sürecine ait kayıtlar mevcut mu?</t>
    </r>
  </si>
  <si>
    <r>
      <t>18-</t>
    </r>
    <r>
      <rPr>
        <sz val="11"/>
        <color rgb="FF000000"/>
        <rFont val="Tahoma"/>
        <family val="2"/>
        <charset val="162"/>
      </rPr>
      <t>Tedarikçi listesi mevcut ve güncel midir?</t>
    </r>
  </si>
  <si>
    <t>17-Yeni devreye alınan tedarikçiler için bir seçim yöntemi izlenmiş midir?</t>
  </si>
  <si>
    <t xml:space="preserve">19- Bir önceki yıla ait tedarikçi performansları değerlendirilmiş midir? </t>
  </si>
  <si>
    <t>20-Sonuçlar tedarikçilere gönderilmiş mi?Düşük puan alanlardan iyileştirme istenmiş mi?</t>
  </si>
  <si>
    <t>21-Gelen ürün ve hizmetlerin muayene kabulleri yapılmakta mıdır?</t>
  </si>
  <si>
    <t>22-Gelen satınalma taleplerine göre firmalara sipariş formu/mal alım sözleşmeleri gönderilmekte midir?</t>
  </si>
  <si>
    <t>23-Tedarikçi memnuniyetler ölçümlenmekte midir?</t>
  </si>
  <si>
    <r>
      <t>24-İ</t>
    </r>
    <r>
      <rPr>
        <sz val="11"/>
        <color rgb="FF000000"/>
        <rFont val="Tahoma"/>
        <family val="2"/>
        <charset val="162"/>
      </rPr>
      <t>ş akışları fiili uygulama ile örtüşmekte midir?</t>
    </r>
  </si>
  <si>
    <t>25-Çalıştırma talimatları hazırlanmış ve ilgili bölgede bulunmakta mıdır?(laboratuvar cihazı ve diğer ekipmanlar için)</t>
  </si>
  <si>
    <t>26-Yapılan işler için kullanılan kaynaklar (personel,altyapı,çevre şartları vb…) yeterli mi?</t>
  </si>
  <si>
    <r>
      <t>27-</t>
    </r>
    <r>
      <rPr>
        <sz val="11"/>
        <color rgb="FF000000"/>
        <rFont val="Tahoma"/>
        <family val="2"/>
        <charset val="162"/>
      </rPr>
      <t>Yazışmalar,proje dosyaları,diplomalar,öğrenci bilgileri,ders kodları vb… konular için geriye doğru izlenebilirliği sağlayan bir sistem mevcut mudur?</t>
    </r>
  </si>
  <si>
    <t>30-Depoya giren ve çıkan ürünler için taşınır kayıt belgeleri hazırlanıyor mu?</t>
  </si>
  <si>
    <r>
      <t>31-</t>
    </r>
    <r>
      <rPr>
        <sz val="11"/>
        <color rgb="FF000000"/>
        <rFont val="Tahoma"/>
        <family val="2"/>
        <charset val="162"/>
      </rPr>
      <t>Depolama bölgeleri uygun mu? (düzen,hijyen ve ergonomi açısından)</t>
    </r>
  </si>
  <si>
    <t>32-Depodaki ömürlü malzemeler için FIFO (ilk giren ilk çıkar) uygulanıyor mu?</t>
  </si>
  <si>
    <t>33-Depo stok bilgisi ile fiili stok birbirini tutuyor mu?</t>
  </si>
  <si>
    <t>35-6.3. maddesinde planlanan değişikliklerin gerçekleşmesi sonucu gereken etki oluşmuş mudur?</t>
  </si>
  <si>
    <t xml:space="preserve">36-Değişikliğe onay veren kişilere erişim sağlanabilmekte midir?
</t>
  </si>
  <si>
    <t>37-Değişikliğe ait tüm ilgili dokümantasyon güncellenmiş midir?</t>
  </si>
  <si>
    <t>38-Hizmeti sunmadan önceki son kontrolleri yapan ve son onayı veren mercilere ulaşılabilirlik sağlanıyor mu?</t>
  </si>
  <si>
    <t>39-Uygun olmayan hizmetlere ait kayıtlar tutuluyor mu?</t>
  </si>
  <si>
    <t>40-Uygun olmayan hizmetler ile ilgili olarak kök neden analizleri yapılıyor mu?</t>
  </si>
  <si>
    <t>41-Uygunsuz hizmetin uygun hizmetler ile karışmaması için önlemler alınmakta mıdır?</t>
  </si>
  <si>
    <t>42-Uygunsuz hizmet olduğunda bunu tanımlayan,yapılan faaliyetleri tanımlayan ve uygunsuzluk kararını veren yetkilileri tanımlayan kayıtlar mevcut mu?</t>
  </si>
  <si>
    <t>1-İzlenmesi ve ölçülmesi gereken veriler belirlenmiş midir? Bu veriler izlenmekte midir?</t>
  </si>
  <si>
    <t>2-Müşteri memnuniyeti düzenli olarak ölçülmekte midir?</t>
  </si>
  <si>
    <t>3-Müşteri memnuniyeti sonucu çıkan uygunsuzluklar için iyileştirmeler planlanmış mıdır?</t>
  </si>
  <si>
    <t>4-Toplanan tüm veriler analiz edilmekte midir?</t>
  </si>
  <si>
    <t>5-İç denetim planı mevcut mudur?</t>
  </si>
  <si>
    <t>6-Birim/bölüm ait bir önceki sene iç denetim gerçekleştirilmiş midir?</t>
  </si>
  <si>
    <t>7-İç denetim sonucu ortaya çıkan uygunsuzluklar için düzeltici faaliyetler planlanmış ve gerçekleştirilmiş midir?</t>
  </si>
  <si>
    <t>1-Son 1 yıldır açılan düzeltici faaliyetlerin kök nedenleri tespit edilmiş ve giderilmiş mi?</t>
  </si>
  <si>
    <t>10.1-10.2.</t>
  </si>
  <si>
    <t>2-Son 1 yıldır gelen şikayetler kapatılmış mıdır?</t>
  </si>
  <si>
    <t>4-Hedefler sürekli iyileştirme mantığı ile verilmiş midir? Sonuçlar iyileştirilmiş midir?</t>
  </si>
  <si>
    <t>8-Birim/bölüm bir önceki sene kendi iç bünyesinde standart gündemine uygun YGG toplantısı yapmış mıdır?</t>
  </si>
  <si>
    <r>
      <t>9-</t>
    </r>
    <r>
      <rPr>
        <sz val="11"/>
        <color rgb="FF000000"/>
        <rFont val="Tahoma"/>
        <family val="2"/>
        <charset val="162"/>
      </rPr>
      <t>YGG Toplantı sunumu  ve toplantı tutanağı hazırlanmış mıdır?</t>
    </r>
  </si>
  <si>
    <r>
      <t>10-</t>
    </r>
    <r>
      <rPr>
        <sz val="11"/>
        <color rgb="FF000000"/>
        <rFont val="Tahoma"/>
        <family val="2"/>
        <charset val="162"/>
      </rPr>
      <t>Bir önceki sene alınan kararlar sorumlu ve termin belirlenerek gerçekleştirilmiş mi?</t>
    </r>
  </si>
  <si>
    <t>3-Çözüm yönteminden memnun kalınmayan şikayetler için yeni aksiyonlar başlatılmış  mıdır?</t>
  </si>
  <si>
    <t>14-Ders tasarımın doğrulanması  ve geçerliliği (valide edilmesi) sağlanıyor mu? (YÖK onayı, senato onayı, öğrenci ders memnuniyeti ölçümü vb…</t>
  </si>
  <si>
    <t>Uygun</t>
  </si>
  <si>
    <t>KYS İÇ DENETİM BAŞARI PUANI</t>
  </si>
  <si>
    <t>7-Şikayet yönetim sistemi ve  yazılım kullanımı konusunda birim içinden personel eğitim almış mı?</t>
  </si>
  <si>
    <t>1-Bütçe mevcut mu? Etkin olarak kullanılıyor mu? (Sadece bütçe olan   süreçlere sorulacak)</t>
  </si>
  <si>
    <t>23-Sene başında personelden eğitim ihtiyaçları toplanmakta mıdır?</t>
  </si>
  <si>
    <t>24-Eğitim ihtiyaçlarına göre bir eğitim planı oluşturulmuş mudur?</t>
  </si>
  <si>
    <t>25-Personelin eğitim kartları mevcut mudur?</t>
  </si>
  <si>
    <t>26-Eğitim kartlarına alınan eğitimler işlenmekte midir?</t>
  </si>
  <si>
    <t>27-Eğitimlerin sonunda memnuniyet ölçümler yapılmış ve analiz edilmiş midir?</t>
  </si>
  <si>
    <t>28-Memnuniyeti düşük çıkan eğitimler için iyileştirmeler yapılmakta mıdır?</t>
  </si>
  <si>
    <t>29-Eğitimlerden altı ay sonra eğitim etkinlikleri ölçümlenmekte midir?</t>
  </si>
  <si>
    <t>30-Rotasyon yapılan personel için etkin eğitimler düzenlenmekte midir?</t>
  </si>
  <si>
    <t>31-Kalite ve Şikayet Politikası çalışanlar tarafından biliniyor mu?</t>
  </si>
  <si>
    <t>32-Kalite hedefleri çalışanlar tarafından bilinmekte midir?</t>
  </si>
  <si>
    <t>33-Çalışanların kalite yönetim sistemine katkısının olumlu etkileri hakkında bilgilendirme yapılmış mı?</t>
  </si>
  <si>
    <t>34-Çalışanların kalite yönetim sistemi şartlarını yerine getirmediği durumlarda oluşabilecek durumlar hakkında bilgilendirme yapılmış mı?</t>
  </si>
  <si>
    <t>35-Birim  iç iletişim yöntemlerini tanımlamış ve uygulamakta mıdır? (toplantı,mail,sms vb..)</t>
  </si>
  <si>
    <t>36-Birim dış iletişim yöntemlerini tanımlamış ve uygulamakta mıdır? (toplantı,mali,sms,sosyal medya vb..)</t>
  </si>
  <si>
    <t>37-KYS'nin kapsamı dokümante edilmiş mi?</t>
  </si>
  <si>
    <t>38-Kalite Hedefleri dokümante edilmiş mi?</t>
  </si>
  <si>
    <t>39-Kalite ve Şikayet Politikası dokümante edilmiş mi?</t>
  </si>
  <si>
    <t>40-Süreçler dokümante edilmiş mi?</t>
  </si>
  <si>
    <r>
      <t xml:space="preserve">41-Son 1 yıldır </t>
    </r>
    <r>
      <rPr>
        <sz val="11"/>
        <color rgb="FF000000"/>
        <rFont val="Tahoma"/>
        <family val="2"/>
        <charset val="162"/>
      </rPr>
      <t>yeni bir doküman hazırlama talebi olmuş mu?Talep sisteme uygun mu?</t>
    </r>
  </si>
  <si>
    <r>
      <t>42-</t>
    </r>
    <r>
      <rPr>
        <sz val="11"/>
        <color rgb="FF000000"/>
        <rFont val="Tahoma"/>
        <family val="2"/>
        <charset val="162"/>
      </rPr>
      <t>Son 1 yıldır doküman değişikliği talebi mevcut mu? Talep sisteme uygun mu?</t>
    </r>
  </si>
  <si>
    <t>43-Doküman Listeleri mevcut ve güncel mi?</t>
  </si>
  <si>
    <t>44-Kalite Kayıtları listesi mevcut ve güncel mi?</t>
  </si>
  <si>
    <t>45-Birimin /bölümün web sayfasında yer alan dokümanlarda doküman/form numaraları mevcut mudur?</t>
  </si>
  <si>
    <r>
      <t>46-</t>
    </r>
    <r>
      <rPr>
        <sz val="11"/>
        <color rgb="FF000000"/>
        <rFont val="Tahoma"/>
        <family val="2"/>
        <charset val="162"/>
      </rPr>
      <t>Dokümanlar elektronik ortamda yedeklenmekte midir?Korunabilir ve ulaşılabilir durumda mıdır?</t>
    </r>
  </si>
  <si>
    <t>47-Fiziksel arşiv bölgeleri arşivlemeye uygun mudur?</t>
  </si>
  <si>
    <t>48-Güncel olarak ofis ortamında arşivlenen doküman ve kayıtlara uygun ortamda arşivlenmekte midir?</t>
  </si>
  <si>
    <t>49-Dış kaynaklı dokümanlar belirlenmiş ve güncel midir?Güncellik kontrolü yapılmış mıdır?</t>
  </si>
  <si>
    <t>29-Tedarikçilere ait mülkiyet (ekipman,bilgi,sözleşme,temat mektubu,imza sirküleri vb...) korunuyor mu? Nasıl?</t>
  </si>
  <si>
    <t>28-Öğrencilere ait mülkiyet (projeler,maketler,ödevler,sınav kağıtları,teminat mektubu,çek, vb..) korunuyor mu? Nasıl?</t>
  </si>
  <si>
    <t>34-Verilen hizmet sonucu iç ya da müşterinin bu hizmeti kullanamaması ya da süreli hizmetler durumunda yapılması gereken faaliyetler tanımlanmış mıdır?</t>
  </si>
  <si>
    <t>SONUÇ RAPORU</t>
  </si>
  <si>
    <t>KY-LS-0005</t>
  </si>
  <si>
    <t>Form No:KY-FR-0022 Yayın Tarihi:03.05.2018 Değ.No:0 Değ.Tarihi:-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</si>
</sst>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11"/>
      <color rgb="FF000000"/>
      <name val="Tahoma"/>
      <family val="2"/>
      <charset val="162"/>
    </font>
    <font>
      <b/>
      <sz val="11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1"/>
      <color rgb="FFFF0000"/>
      <name val="Tahoma"/>
      <family val="2"/>
      <charset val="162"/>
    </font>
    <font>
      <b/>
      <sz val="18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8"/>
      <color rgb="FFFF0000"/>
      <name val="Tahoma"/>
      <family val="2"/>
      <charset val="162"/>
    </font>
    <font>
      <sz val="12"/>
      <color theme="1"/>
      <name val="Tahoma"/>
      <family val="2"/>
      <charset val="162"/>
    </font>
    <font>
      <b/>
      <sz val="9"/>
      <color theme="1"/>
      <name val="Tahoma"/>
      <family val="2"/>
      <charset val="162"/>
    </font>
    <font>
      <sz val="11"/>
      <color theme="1"/>
      <name val="Wingdings"/>
      <charset val="2"/>
    </font>
    <font>
      <b/>
      <sz val="12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i/>
      <sz val="9"/>
      <color rgb="FFFF0000"/>
      <name val="Tahoma"/>
      <family val="2"/>
      <charset val="162"/>
    </font>
    <font>
      <i/>
      <sz val="8"/>
      <color rgb="FFFF0000"/>
      <name val="Tahoma"/>
      <family val="2"/>
      <charset val="162"/>
    </font>
    <font>
      <sz val="7"/>
      <color theme="1"/>
      <name val="Tahoma"/>
      <family val="2"/>
      <charset val="162"/>
    </font>
    <font>
      <b/>
      <sz val="9"/>
      <color theme="1"/>
      <name val="Times New Roman"/>
      <family val="1"/>
      <charset val="162"/>
    </font>
    <font>
      <sz val="10"/>
      <name val="Arial Tur"/>
      <charset val="162"/>
    </font>
    <font>
      <b/>
      <sz val="16"/>
      <name val="Trebuchet MS"/>
      <family val="2"/>
      <charset val="162"/>
    </font>
    <font>
      <sz val="16"/>
      <name val="Arial"/>
      <family val="2"/>
      <charset val="162"/>
    </font>
    <font>
      <sz val="11"/>
      <color theme="0"/>
      <name val="Tahoma"/>
      <family val="2"/>
      <charset val="162"/>
    </font>
    <font>
      <b/>
      <sz val="11"/>
      <color theme="0"/>
      <name val="Tahoma"/>
      <family val="2"/>
      <charset val="162"/>
    </font>
    <font>
      <sz val="11"/>
      <name val="Tahoma"/>
      <family val="2"/>
      <charset val="162"/>
    </font>
    <font>
      <b/>
      <sz val="22"/>
      <color theme="1"/>
      <name val="Calibri"/>
      <family val="2"/>
      <charset val="162"/>
      <scheme val="minor"/>
    </font>
    <font>
      <sz val="11"/>
      <name val="Wingdings"/>
      <charset val="2"/>
    </font>
    <font>
      <sz val="8"/>
      <color rgb="FFFF0000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00CC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21" fillId="0" borderId="0"/>
  </cellStyleXfs>
  <cellXfs count="25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1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/>
    <xf numFmtId="0" fontId="1" fillId="3" borderId="0" xfId="0" applyFont="1" applyFill="1"/>
    <xf numFmtId="0" fontId="3" fillId="3" borderId="0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textRotation="90" wrapText="1"/>
    </xf>
    <xf numFmtId="0" fontId="9" fillId="3" borderId="21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/>
    <xf numFmtId="0" fontId="1" fillId="3" borderId="5" xfId="0" applyFont="1" applyFill="1" applyBorder="1"/>
    <xf numFmtId="0" fontId="5" fillId="3" borderId="4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7" xfId="0" applyFont="1" applyFill="1" applyBorder="1" applyAlignment="1">
      <alignment vertical="center" readingOrder="1"/>
    </xf>
    <xf numFmtId="0" fontId="4" fillId="3" borderId="8" xfId="0" applyFont="1" applyFill="1" applyBorder="1"/>
    <xf numFmtId="0" fontId="5" fillId="3" borderId="7" xfId="0" applyFont="1" applyFill="1" applyBorder="1" applyAlignment="1">
      <alignment horizontal="center"/>
    </xf>
    <xf numFmtId="0" fontId="1" fillId="3" borderId="2" xfId="0" applyFont="1" applyFill="1" applyBorder="1"/>
    <xf numFmtId="0" fontId="2" fillId="3" borderId="7" xfId="0" applyFont="1" applyFill="1" applyBorder="1" applyAlignment="1">
      <alignment vertical="center" readingOrder="1"/>
    </xf>
    <xf numFmtId="0" fontId="1" fillId="3" borderId="6" xfId="0" applyFont="1" applyFill="1" applyBorder="1"/>
    <xf numFmtId="0" fontId="3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left" wrapText="1"/>
    </xf>
    <xf numFmtId="0" fontId="1" fillId="3" borderId="8" xfId="0" applyFont="1" applyFill="1" applyBorder="1" applyAlignment="1">
      <alignment vertical="center" wrapText="1" readingOrder="1"/>
    </xf>
    <xf numFmtId="0" fontId="1" fillId="3" borderId="2" xfId="0" applyFont="1" applyFill="1" applyBorder="1" applyAlignment="1">
      <alignment vertical="center" wrapText="1" readingOrder="1"/>
    </xf>
    <xf numFmtId="0" fontId="11" fillId="3" borderId="4" xfId="0" applyFont="1" applyFill="1" applyBorder="1" applyAlignment="1"/>
    <xf numFmtId="14" fontId="5" fillId="3" borderId="1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27" xfId="0" applyFont="1" applyFill="1" applyBorder="1" applyAlignment="1">
      <alignment vertical="center" readingOrder="1"/>
    </xf>
    <xf numFmtId="0" fontId="1" fillId="3" borderId="16" xfId="0" applyFont="1" applyFill="1" applyBorder="1" applyAlignment="1">
      <alignment horizontal="left" wrapText="1"/>
    </xf>
    <xf numFmtId="0" fontId="12" fillId="3" borderId="14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3" fillId="3" borderId="14" xfId="0" applyFont="1" applyFill="1" applyBorder="1" applyAlignment="1"/>
    <xf numFmtId="0" fontId="3" fillId="3" borderId="16" xfId="0" applyFont="1" applyFill="1" applyBorder="1" applyAlignment="1"/>
    <xf numFmtId="0" fontId="1" fillId="3" borderId="3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3" borderId="0" xfId="0" applyFont="1" applyFill="1" applyBorder="1"/>
    <xf numFmtId="14" fontId="5" fillId="3" borderId="2" xfId="0" applyNumberFormat="1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textRotation="90" wrapText="1"/>
    </xf>
    <xf numFmtId="0" fontId="9" fillId="3" borderId="19" xfId="0" applyFont="1" applyFill="1" applyBorder="1" applyAlignment="1">
      <alignment horizontal="center" vertical="center" textRotation="90" wrapText="1"/>
    </xf>
    <xf numFmtId="0" fontId="11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7" xfId="0" applyFont="1" applyFill="1" applyBorder="1"/>
    <xf numFmtId="0" fontId="1" fillId="3" borderId="24" xfId="0" applyFont="1" applyFill="1" applyBorder="1"/>
    <xf numFmtId="0" fontId="9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textRotation="90" wrapText="1"/>
    </xf>
    <xf numFmtId="0" fontId="9" fillId="2" borderId="38" xfId="0" applyFont="1" applyFill="1" applyBorder="1" applyAlignment="1">
      <alignment horizontal="center" vertical="center" textRotation="90" wrapText="1"/>
    </xf>
    <xf numFmtId="0" fontId="14" fillId="3" borderId="0" xfId="0" applyFont="1" applyFill="1"/>
    <xf numFmtId="0" fontId="14" fillId="3" borderId="0" xfId="0" applyFont="1" applyFill="1" applyBorder="1" applyAlignment="1"/>
    <xf numFmtId="0" fontId="14" fillId="3" borderId="0" xfId="0" applyFont="1" applyFill="1" applyBorder="1"/>
    <xf numFmtId="0" fontId="17" fillId="3" borderId="0" xfId="0" applyFont="1" applyFill="1"/>
    <xf numFmtId="0" fontId="18" fillId="3" borderId="0" xfId="0" applyFont="1" applyFill="1"/>
    <xf numFmtId="9" fontId="1" fillId="3" borderId="0" xfId="1" applyFont="1" applyFill="1" applyBorder="1"/>
    <xf numFmtId="9" fontId="19" fillId="3" borderId="0" xfId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center" readingOrder="1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/>
    <xf numFmtId="9" fontId="0" fillId="0" borderId="0" xfId="0" applyNumberFormat="1"/>
    <xf numFmtId="0" fontId="0" fillId="5" borderId="0" xfId="0" applyFill="1"/>
    <xf numFmtId="9" fontId="0" fillId="5" borderId="0" xfId="0" applyNumberFormat="1" applyFill="1"/>
    <xf numFmtId="0" fontId="0" fillId="4" borderId="0" xfId="0" applyFill="1"/>
    <xf numFmtId="9" fontId="0" fillId="4" borderId="0" xfId="0" applyNumberFormat="1" applyFill="1"/>
    <xf numFmtId="0" fontId="0" fillId="6" borderId="0" xfId="0" applyFill="1"/>
    <xf numFmtId="9" fontId="0" fillId="6" borderId="0" xfId="0" applyNumberFormat="1" applyFill="1"/>
    <xf numFmtId="0" fontId="0" fillId="7" borderId="0" xfId="0" applyFill="1"/>
    <xf numFmtId="9" fontId="0" fillId="7" borderId="0" xfId="0" applyNumberFormat="1" applyFill="1"/>
    <xf numFmtId="0" fontId="0" fillId="8" borderId="0" xfId="0" applyFill="1"/>
    <xf numFmtId="9" fontId="0" fillId="8" borderId="0" xfId="0" applyNumberFormat="1" applyFill="1"/>
    <xf numFmtId="0" fontId="0" fillId="9" borderId="0" xfId="0" applyFill="1"/>
    <xf numFmtId="9" fontId="0" fillId="9" borderId="0" xfId="0" applyNumberFormat="1" applyFill="1"/>
    <xf numFmtId="0" fontId="16" fillId="10" borderId="0" xfId="0" applyFont="1" applyFill="1"/>
    <xf numFmtId="9" fontId="16" fillId="10" borderId="0" xfId="0" applyNumberFormat="1" applyFont="1" applyFill="1"/>
    <xf numFmtId="0" fontId="22" fillId="3" borderId="0" xfId="2" applyFont="1" applyFill="1" applyBorder="1" applyAlignment="1">
      <alignment vertical="center"/>
    </xf>
    <xf numFmtId="0" fontId="23" fillId="0" borderId="0" xfId="0" applyFont="1" applyAlignment="1"/>
    <xf numFmtId="0" fontId="4" fillId="4" borderId="0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center" readingOrder="1"/>
    </xf>
    <xf numFmtId="0" fontId="20" fillId="3" borderId="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24" fillId="3" borderId="14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 wrapText="1"/>
    </xf>
    <xf numFmtId="0" fontId="24" fillId="3" borderId="16" xfId="0" applyFont="1" applyFill="1" applyBorder="1" applyAlignment="1">
      <alignment horizontal="center" wrapText="1"/>
    </xf>
    <xf numFmtId="0" fontId="9" fillId="3" borderId="46" xfId="0" applyFont="1" applyFill="1" applyBorder="1" applyAlignment="1">
      <alignment horizontal="center" vertical="center" textRotation="90" wrapText="1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3" fillId="3" borderId="36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16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left" vertical="center" readingOrder="1"/>
    </xf>
    <xf numFmtId="0" fontId="1" fillId="3" borderId="8" xfId="0" applyFont="1" applyFill="1" applyBorder="1" applyAlignment="1">
      <alignment horizontal="left" vertical="center" readingOrder="1"/>
    </xf>
    <xf numFmtId="0" fontId="1" fillId="3" borderId="2" xfId="0" applyFont="1" applyFill="1" applyBorder="1" applyAlignment="1">
      <alignment horizontal="left" vertical="center" readingOrder="1"/>
    </xf>
    <xf numFmtId="0" fontId="1" fillId="3" borderId="41" xfId="0" applyFont="1" applyFill="1" applyBorder="1" applyAlignment="1">
      <alignment horizontal="left" vertical="center" readingOrder="1"/>
    </xf>
    <xf numFmtId="0" fontId="1" fillId="3" borderId="31" xfId="0" applyFont="1" applyFill="1" applyBorder="1" applyAlignment="1">
      <alignment horizontal="left" vertical="center" readingOrder="1"/>
    </xf>
    <xf numFmtId="0" fontId="1" fillId="3" borderId="32" xfId="0" applyFont="1" applyFill="1" applyBorder="1" applyAlignment="1">
      <alignment horizontal="left" vertical="center" readingOrder="1"/>
    </xf>
    <xf numFmtId="0" fontId="26" fillId="3" borderId="15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/>
    <xf numFmtId="0" fontId="9" fillId="3" borderId="48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/>
    <xf numFmtId="0" fontId="5" fillId="3" borderId="33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14" fillId="3" borderId="39" xfId="0" applyFont="1" applyFill="1" applyBorder="1" applyAlignment="1"/>
    <xf numFmtId="0" fontId="12" fillId="3" borderId="7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14" fillId="3" borderId="14" xfId="0" applyFont="1" applyFill="1" applyBorder="1"/>
    <xf numFmtId="0" fontId="5" fillId="3" borderId="50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25" fillId="3" borderId="51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0" fontId="14" fillId="3" borderId="39" xfId="0" applyFont="1" applyFill="1" applyBorder="1"/>
    <xf numFmtId="0" fontId="24" fillId="3" borderId="4" xfId="0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/>
    <xf numFmtId="0" fontId="14" fillId="3" borderId="25" xfId="0" applyFont="1" applyFill="1" applyBorder="1" applyAlignment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4" fillId="3" borderId="29" xfId="0" applyFont="1" applyFill="1" applyBorder="1" applyAlignment="1"/>
    <xf numFmtId="0" fontId="14" fillId="3" borderId="28" xfId="0" applyFont="1" applyFill="1" applyBorder="1" applyAlignment="1"/>
    <xf numFmtId="0" fontId="14" fillId="3" borderId="28" xfId="0" applyFont="1" applyFill="1" applyBorder="1"/>
    <xf numFmtId="0" fontId="14" fillId="3" borderId="30" xfId="0" applyFont="1" applyFill="1" applyBorder="1"/>
    <xf numFmtId="0" fontId="14" fillId="3" borderId="52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3" fillId="3" borderId="2" xfId="0" applyFont="1" applyFill="1" applyBorder="1" applyAlignment="1"/>
    <xf numFmtId="0" fontId="3" fillId="3" borderId="6" xfId="0" applyFont="1" applyFill="1" applyBorder="1" applyAlignment="1"/>
    <xf numFmtId="0" fontId="1" fillId="3" borderId="53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center" vertical="center" textRotation="90" wrapText="1"/>
    </xf>
    <xf numFmtId="0" fontId="1" fillId="3" borderId="41" xfId="0" applyFont="1" applyFill="1" applyBorder="1" applyAlignment="1">
      <alignment vertical="center" readingOrder="1"/>
    </xf>
    <xf numFmtId="0" fontId="4" fillId="3" borderId="31" xfId="0" applyFont="1" applyFill="1" applyBorder="1"/>
    <xf numFmtId="0" fontId="1" fillId="3" borderId="31" xfId="0" applyFont="1" applyFill="1" applyBorder="1"/>
    <xf numFmtId="0" fontId="5" fillId="3" borderId="32" xfId="0" applyFont="1" applyFill="1" applyBorder="1" applyAlignment="1">
      <alignment horizontal="center"/>
    </xf>
    <xf numFmtId="0" fontId="1" fillId="3" borderId="33" xfId="0" applyFont="1" applyFill="1" applyBorder="1"/>
    <xf numFmtId="0" fontId="1" fillId="3" borderId="3" xfId="0" applyFont="1" applyFill="1" applyBorder="1" applyAlignment="1">
      <alignment horizontal="center"/>
    </xf>
    <xf numFmtId="0" fontId="25" fillId="3" borderId="25" xfId="0" applyFont="1" applyFill="1" applyBorder="1" applyAlignment="1">
      <alignment horizontal="center"/>
    </xf>
    <xf numFmtId="0" fontId="1" fillId="3" borderId="35" xfId="0" applyFont="1" applyFill="1" applyBorder="1"/>
    <xf numFmtId="14" fontId="5" fillId="3" borderId="33" xfId="0" applyNumberFormat="1" applyFont="1" applyFill="1" applyBorder="1" applyAlignment="1">
      <alignment horizontal="center"/>
    </xf>
    <xf numFmtId="0" fontId="11" fillId="3" borderId="54" xfId="0" applyFont="1" applyFill="1" applyBorder="1" applyAlignment="1">
      <alignment horizontal="center"/>
    </xf>
    <xf numFmtId="0" fontId="25" fillId="3" borderId="33" xfId="0" applyFont="1" applyFill="1" applyBorder="1" applyAlignment="1">
      <alignment horizontal="center"/>
    </xf>
    <xf numFmtId="0" fontId="25" fillId="3" borderId="39" xfId="0" applyFont="1" applyFill="1" applyBorder="1" applyAlignment="1">
      <alignment horizontal="center"/>
    </xf>
    <xf numFmtId="0" fontId="14" fillId="3" borderId="3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wrapText="1"/>
    </xf>
    <xf numFmtId="0" fontId="29" fillId="3" borderId="14" xfId="0" applyFont="1" applyFill="1" applyBorder="1" applyAlignment="1"/>
    <xf numFmtId="0" fontId="7" fillId="3" borderId="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4" fontId="13" fillId="3" borderId="45" xfId="0" applyNumberFormat="1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24" xfId="0" applyFont="1" applyFill="1" applyBorder="1" applyAlignment="1">
      <alignment horizontal="left" vertical="center" readingOrder="1"/>
    </xf>
    <xf numFmtId="0" fontId="1" fillId="3" borderId="8" xfId="0" applyFont="1" applyFill="1" applyBorder="1" applyAlignment="1">
      <alignment horizontal="left" vertical="center" readingOrder="1"/>
    </xf>
    <xf numFmtId="0" fontId="1" fillId="3" borderId="2" xfId="0" applyFont="1" applyFill="1" applyBorder="1" applyAlignment="1">
      <alignment horizontal="left" vertical="center" readingOrder="1"/>
    </xf>
    <xf numFmtId="0" fontId="7" fillId="3" borderId="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 readingOrder="1"/>
    </xf>
    <xf numFmtId="0" fontId="2" fillId="3" borderId="8" xfId="0" applyFont="1" applyFill="1" applyBorder="1" applyAlignment="1">
      <alignment horizontal="left" vertical="center" readingOrder="1"/>
    </xf>
    <xf numFmtId="0" fontId="2" fillId="3" borderId="2" xfId="0" applyFont="1" applyFill="1" applyBorder="1" applyAlignment="1">
      <alignment horizontal="left" vertical="center" readingOrder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left" vertical="center" wrapText="1" readingOrder="1"/>
    </xf>
    <xf numFmtId="0" fontId="1" fillId="3" borderId="8" xfId="0" applyFont="1" applyFill="1" applyBorder="1" applyAlignment="1">
      <alignment horizontal="left" vertical="center" wrapText="1" readingOrder="1"/>
    </xf>
    <xf numFmtId="0" fontId="1" fillId="3" borderId="2" xfId="0" applyFont="1" applyFill="1" applyBorder="1" applyAlignment="1">
      <alignment horizontal="left" vertical="center" wrapText="1" readingOrder="1"/>
    </xf>
    <xf numFmtId="0" fontId="1" fillId="3" borderId="27" xfId="0" applyFont="1" applyFill="1" applyBorder="1" applyAlignment="1">
      <alignment horizontal="left" vertical="center" readingOrder="1"/>
    </xf>
    <xf numFmtId="0" fontId="1" fillId="3" borderId="5" xfId="0" applyFont="1" applyFill="1" applyBorder="1" applyAlignment="1">
      <alignment horizontal="left" vertical="center" readingOrder="1"/>
    </xf>
    <xf numFmtId="0" fontId="1" fillId="3" borderId="6" xfId="0" applyFont="1" applyFill="1" applyBorder="1" applyAlignment="1">
      <alignment horizontal="left" vertical="center" readingOrder="1"/>
    </xf>
    <xf numFmtId="0" fontId="1" fillId="3" borderId="41" xfId="0" applyFont="1" applyFill="1" applyBorder="1" applyAlignment="1">
      <alignment horizontal="left" vertical="center" readingOrder="1"/>
    </xf>
    <xf numFmtId="0" fontId="1" fillId="3" borderId="31" xfId="0" applyFont="1" applyFill="1" applyBorder="1" applyAlignment="1">
      <alignment horizontal="left" vertical="center" readingOrder="1"/>
    </xf>
    <xf numFmtId="0" fontId="1" fillId="3" borderId="32" xfId="0" applyFont="1" applyFill="1" applyBorder="1" applyAlignment="1">
      <alignment horizontal="left" vertical="center" readingOrder="1"/>
    </xf>
    <xf numFmtId="0" fontId="1" fillId="3" borderId="7" xfId="0" applyFont="1" applyFill="1" applyBorder="1" applyAlignment="1">
      <alignment horizontal="left" vertical="center" wrapText="1" readingOrder="1"/>
    </xf>
    <xf numFmtId="0" fontId="1" fillId="3" borderId="7" xfId="0" applyFont="1" applyFill="1" applyBorder="1" applyAlignment="1">
      <alignment horizontal="left" wrapText="1" readingOrder="1"/>
    </xf>
    <xf numFmtId="0" fontId="1" fillId="3" borderId="8" xfId="0" applyFont="1" applyFill="1" applyBorder="1" applyAlignment="1">
      <alignment horizontal="left" wrapText="1" readingOrder="1"/>
    </xf>
    <xf numFmtId="0" fontId="1" fillId="3" borderId="2" xfId="0" applyFont="1" applyFill="1" applyBorder="1" applyAlignment="1">
      <alignment horizontal="left" wrapText="1" readingOrder="1"/>
    </xf>
    <xf numFmtId="0" fontId="1" fillId="3" borderId="42" xfId="0" applyFont="1" applyFill="1" applyBorder="1" applyAlignment="1">
      <alignment horizontal="left" vertical="center" readingOrder="1"/>
    </xf>
    <xf numFmtId="0" fontId="1" fillId="3" borderId="43" xfId="0" applyFont="1" applyFill="1" applyBorder="1" applyAlignment="1">
      <alignment horizontal="left" vertical="center" readingOrder="1"/>
    </xf>
    <xf numFmtId="0" fontId="1" fillId="3" borderId="44" xfId="0" applyFont="1" applyFill="1" applyBorder="1" applyAlignment="1">
      <alignment horizontal="left" vertical="center" readingOrder="1"/>
    </xf>
    <xf numFmtId="0" fontId="1" fillId="3" borderId="24" xfId="0" applyFont="1" applyFill="1" applyBorder="1" applyAlignment="1">
      <alignment horizontal="left" vertical="top" wrapText="1" readingOrder="1"/>
    </xf>
    <xf numFmtId="0" fontId="1" fillId="3" borderId="8" xfId="0" applyFont="1" applyFill="1" applyBorder="1" applyAlignment="1">
      <alignment horizontal="left" vertical="top" wrapText="1" readingOrder="1"/>
    </xf>
    <xf numFmtId="0" fontId="1" fillId="3" borderId="2" xfId="0" applyFont="1" applyFill="1" applyBorder="1" applyAlignment="1">
      <alignment horizontal="left" vertical="top" wrapText="1" readingOrder="1"/>
    </xf>
    <xf numFmtId="0" fontId="1" fillId="3" borderId="25" xfId="0" applyFont="1" applyFill="1" applyBorder="1" applyAlignment="1">
      <alignment horizontal="left" vertical="center" wrapText="1" readingOrder="1"/>
    </xf>
    <xf numFmtId="0" fontId="1" fillId="3" borderId="41" xfId="0" applyFont="1" applyFill="1" applyBorder="1" applyAlignment="1">
      <alignment horizontal="left" vertical="center" wrapText="1" readingOrder="1"/>
    </xf>
    <xf numFmtId="0" fontId="1" fillId="3" borderId="31" xfId="0" applyFont="1" applyFill="1" applyBorder="1" applyAlignment="1">
      <alignment horizontal="left" vertical="center" wrapText="1" readingOrder="1"/>
    </xf>
    <xf numFmtId="0" fontId="26" fillId="3" borderId="42" xfId="0" applyFont="1" applyFill="1" applyBorder="1" applyAlignment="1">
      <alignment horizontal="left" vertical="center" wrapText="1" readingOrder="1"/>
    </xf>
    <xf numFmtId="0" fontId="26" fillId="3" borderId="43" xfId="0" applyFont="1" applyFill="1" applyBorder="1" applyAlignment="1">
      <alignment horizontal="left" vertical="center" wrapText="1" readingOrder="1"/>
    </xf>
    <xf numFmtId="0" fontId="26" fillId="3" borderId="44" xfId="0" applyFont="1" applyFill="1" applyBorder="1" applyAlignment="1">
      <alignment horizontal="left" vertical="center" wrapText="1" readingOrder="1"/>
    </xf>
    <xf numFmtId="0" fontId="1" fillId="3" borderId="25" xfId="0" applyFont="1" applyFill="1" applyBorder="1" applyAlignment="1">
      <alignment horizontal="left" vertical="top" wrapText="1" readingOrder="1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left" vertical="center" wrapText="1" readingOrder="1"/>
    </xf>
    <xf numFmtId="0" fontId="1" fillId="3" borderId="5" xfId="0" applyFont="1" applyFill="1" applyBorder="1" applyAlignment="1">
      <alignment horizontal="left" vertical="center" wrapText="1" readingOrder="1"/>
    </xf>
    <xf numFmtId="0" fontId="1" fillId="3" borderId="6" xfId="0" applyFont="1" applyFill="1" applyBorder="1" applyAlignment="1">
      <alignment horizontal="left" vertical="center" wrapText="1" readingOrder="1"/>
    </xf>
    <xf numFmtId="0" fontId="10" fillId="3" borderId="24" xfId="0" applyFont="1" applyFill="1" applyBorder="1" applyAlignment="1">
      <alignment horizontal="left" vertical="center" wrapText="1" readingOrder="1"/>
    </xf>
    <xf numFmtId="0" fontId="10" fillId="3" borderId="8" xfId="0" applyFont="1" applyFill="1" applyBorder="1" applyAlignment="1">
      <alignment horizontal="left" vertical="center" wrapText="1" readingOrder="1"/>
    </xf>
    <xf numFmtId="0" fontId="10" fillId="3" borderId="2" xfId="0" applyFont="1" applyFill="1" applyBorder="1" applyAlignment="1">
      <alignment horizontal="left" vertical="center" wrapText="1" readingOrder="1"/>
    </xf>
    <xf numFmtId="0" fontId="10" fillId="3" borderId="41" xfId="0" applyFont="1" applyFill="1" applyBorder="1" applyAlignment="1">
      <alignment horizontal="left" vertical="center" wrapText="1" readingOrder="1"/>
    </xf>
    <xf numFmtId="0" fontId="10" fillId="3" borderId="31" xfId="0" applyFont="1" applyFill="1" applyBorder="1" applyAlignment="1">
      <alignment horizontal="left" vertical="center" wrapText="1" readingOrder="1"/>
    </xf>
    <xf numFmtId="0" fontId="10" fillId="3" borderId="32" xfId="0" applyFont="1" applyFill="1" applyBorder="1" applyAlignment="1">
      <alignment horizontal="left" vertical="center" wrapText="1" readingOrder="1"/>
    </xf>
    <xf numFmtId="0" fontId="20" fillId="3" borderId="0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/>
    </xf>
  </cellXfs>
  <cellStyles count="3">
    <cellStyle name="Normal" xfId="0" builtinId="0"/>
    <cellStyle name="Normal_LS.08.03 İÇ KALİTE TETKİK SORU LİSTESİ" xfId="2"/>
    <cellStyle name="Yüzde" xfId="1" builtinId="5"/>
  </cellStyles>
  <dxfs count="0"/>
  <tableStyles count="0" defaultTableStyle="TableStyleMedium2" defaultPivotStyle="PivotStyleLight16"/>
  <colors>
    <mruColors>
      <color rgb="FF6600CC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306917</xdr:rowOff>
    </xdr:from>
    <xdr:to>
      <xdr:col>3</xdr:col>
      <xdr:colOff>106256</xdr:colOff>
      <xdr:row>1</xdr:row>
      <xdr:rowOff>6773</xdr:rowOff>
    </xdr:to>
    <xdr:pic>
      <xdr:nvPicPr>
        <xdr:cNvPr id="3" name="Resi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306917"/>
          <a:ext cx="1974215" cy="393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107540</xdr:colOff>
      <xdr:row>0</xdr:row>
      <xdr:rowOff>261169</xdr:rowOff>
    </xdr:from>
    <xdr:to>
      <xdr:col>3</xdr:col>
      <xdr:colOff>4076</xdr:colOff>
      <xdr:row>0</xdr:row>
      <xdr:rowOff>654234</xdr:rowOff>
    </xdr:to>
    <xdr:pic>
      <xdr:nvPicPr>
        <xdr:cNvPr id="4" name="Resim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40" y="261169"/>
          <a:ext cx="1974215" cy="3930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138113</xdr:colOff>
      <xdr:row>0</xdr:row>
      <xdr:rowOff>252412</xdr:rowOff>
    </xdr:from>
    <xdr:to>
      <xdr:col>3</xdr:col>
      <xdr:colOff>154940</xdr:colOff>
      <xdr:row>0</xdr:row>
      <xdr:rowOff>645477</xdr:rowOff>
    </xdr:to>
    <xdr:pic>
      <xdr:nvPicPr>
        <xdr:cNvPr id="4" name="Resim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3" y="252412"/>
          <a:ext cx="1974215" cy="3930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242887</xdr:rowOff>
    </xdr:from>
    <xdr:to>
      <xdr:col>3</xdr:col>
      <xdr:colOff>150177</xdr:colOff>
      <xdr:row>0</xdr:row>
      <xdr:rowOff>635952</xdr:rowOff>
    </xdr:to>
    <xdr:pic>
      <xdr:nvPicPr>
        <xdr:cNvPr id="3" name="Resi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42887"/>
          <a:ext cx="1974215" cy="393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22897</xdr:colOff>
      <xdr:row>0</xdr:row>
      <xdr:rowOff>201490</xdr:rowOff>
    </xdr:from>
    <xdr:to>
      <xdr:col>3</xdr:col>
      <xdr:colOff>46319</xdr:colOff>
      <xdr:row>0</xdr:row>
      <xdr:rowOff>594555</xdr:rowOff>
    </xdr:to>
    <xdr:pic>
      <xdr:nvPicPr>
        <xdr:cNvPr id="3" name="Resi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97" y="201490"/>
          <a:ext cx="1974215" cy="3930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185738</xdr:colOff>
      <xdr:row>0</xdr:row>
      <xdr:rowOff>261938</xdr:rowOff>
    </xdr:from>
    <xdr:to>
      <xdr:col>3</xdr:col>
      <xdr:colOff>202565</xdr:colOff>
      <xdr:row>1</xdr:row>
      <xdr:rowOff>16828</xdr:rowOff>
    </xdr:to>
    <xdr:pic>
      <xdr:nvPicPr>
        <xdr:cNvPr id="4" name="Resim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8" y="261938"/>
          <a:ext cx="1974215" cy="3930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51642</xdr:colOff>
      <xdr:row>0</xdr:row>
      <xdr:rowOff>246732</xdr:rowOff>
    </xdr:from>
    <xdr:to>
      <xdr:col>3</xdr:col>
      <xdr:colOff>63477</xdr:colOff>
      <xdr:row>1</xdr:row>
      <xdr:rowOff>2884</xdr:rowOff>
    </xdr:to>
    <xdr:pic>
      <xdr:nvPicPr>
        <xdr:cNvPr id="3" name="Resi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42" y="246732"/>
          <a:ext cx="1974215" cy="3930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</xdr:col>
      <xdr:colOff>135890</xdr:colOff>
      <xdr:row>0</xdr:row>
      <xdr:rowOff>497840</xdr:rowOff>
    </xdr:to>
    <xdr:pic>
      <xdr:nvPicPr>
        <xdr:cNvPr id="2" name="Resim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04775"/>
          <a:ext cx="1974215" cy="393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tabSelected="1" zoomScale="90" zoomScaleNormal="90" workbookViewId="0">
      <selection activeCell="U8" sqref="U8"/>
    </sheetView>
  </sheetViews>
  <sheetFormatPr defaultColWidth="9.1796875" defaultRowHeight="14" x14ac:dyDescent="0.3"/>
  <cols>
    <col min="1" max="5" width="9.1796875" style="21"/>
    <col min="6" max="6" width="14.1796875" style="21" customWidth="1"/>
    <col min="7" max="8" width="9.1796875" style="21"/>
    <col min="9" max="9" width="7" style="21" customWidth="1"/>
    <col min="10" max="11" width="9.1796875" style="21" customWidth="1"/>
    <col min="12" max="20" width="3.7265625" style="21" customWidth="1"/>
    <col min="21" max="21" width="34.81640625" style="86" customWidth="1"/>
    <col min="22" max="16384" width="9.1796875" style="21"/>
  </cols>
  <sheetData>
    <row r="1" spans="1:22" ht="54.75" customHeight="1" x14ac:dyDescent="0.3">
      <c r="A1" s="201" t="s">
        <v>79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 t="s">
        <v>240</v>
      </c>
    </row>
    <row r="2" spans="1:22" ht="15.75" customHeight="1" x14ac:dyDescent="0.3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2" ht="28.5" customHeight="1" thickBot="1" x14ac:dyDescent="0.45">
      <c r="A3" s="22" t="s">
        <v>17</v>
      </c>
      <c r="B3" s="47"/>
      <c r="C3" s="116"/>
      <c r="D3" s="50"/>
      <c r="E3" s="47"/>
      <c r="F3" s="47"/>
      <c r="G3" s="50" t="s">
        <v>74</v>
      </c>
      <c r="H3" s="47"/>
      <c r="I3" s="205"/>
      <c r="J3" s="205"/>
      <c r="K3" s="47"/>
      <c r="L3" s="50"/>
      <c r="M3" s="47"/>
      <c r="N3" s="47"/>
      <c r="O3" s="206" t="s">
        <v>99</v>
      </c>
      <c r="P3" s="206"/>
      <c r="Q3" s="206"/>
      <c r="R3" s="206"/>
      <c r="S3" s="206"/>
      <c r="T3" s="206"/>
      <c r="U3" s="112"/>
    </row>
    <row r="4" spans="1:22" ht="35.25" customHeight="1" thickBot="1" x14ac:dyDescent="0.35">
      <c r="A4" s="202" t="s">
        <v>1</v>
      </c>
      <c r="B4" s="203"/>
      <c r="C4" s="203"/>
      <c r="D4" s="203"/>
      <c r="E4" s="203"/>
      <c r="F4" s="203"/>
      <c r="G4" s="203"/>
      <c r="H4" s="203"/>
      <c r="I4" s="204"/>
      <c r="J4" s="23" t="s">
        <v>18</v>
      </c>
      <c r="K4" s="23" t="s">
        <v>75</v>
      </c>
      <c r="L4" s="24">
        <v>3</v>
      </c>
      <c r="M4" s="25">
        <v>2</v>
      </c>
      <c r="N4" s="25">
        <v>1</v>
      </c>
      <c r="O4" s="25">
        <v>0</v>
      </c>
      <c r="P4" s="26" t="s">
        <v>0</v>
      </c>
      <c r="Q4" s="183" t="s">
        <v>205</v>
      </c>
      <c r="R4" s="27" t="s">
        <v>14</v>
      </c>
      <c r="S4" s="27" t="s">
        <v>15</v>
      </c>
      <c r="T4" s="28" t="s">
        <v>16</v>
      </c>
      <c r="U4" s="147" t="s">
        <v>78</v>
      </c>
    </row>
    <row r="5" spans="1:22" x14ac:dyDescent="0.3">
      <c r="A5" s="80" t="s">
        <v>148</v>
      </c>
      <c r="B5" s="30"/>
      <c r="C5" s="30"/>
      <c r="D5" s="30"/>
      <c r="E5" s="30"/>
      <c r="F5" s="30"/>
      <c r="G5" s="30"/>
      <c r="H5" s="30"/>
      <c r="I5" s="30"/>
      <c r="J5" s="31" t="s">
        <v>2</v>
      </c>
      <c r="K5" s="48" t="s">
        <v>76</v>
      </c>
      <c r="L5" s="138"/>
      <c r="M5" s="139"/>
      <c r="N5" s="139"/>
      <c r="O5" s="139"/>
      <c r="P5" s="145"/>
      <c r="Q5" s="198"/>
      <c r="R5" s="140"/>
      <c r="S5" s="139"/>
      <c r="T5" s="145"/>
      <c r="U5" s="199"/>
      <c r="V5" s="32"/>
    </row>
    <row r="6" spans="1:22" ht="31.15" customHeight="1" x14ac:dyDescent="0.3">
      <c r="A6" s="207" t="s">
        <v>102</v>
      </c>
      <c r="B6" s="208"/>
      <c r="C6" s="208"/>
      <c r="D6" s="208"/>
      <c r="E6" s="208"/>
      <c r="F6" s="208"/>
      <c r="G6" s="208"/>
      <c r="H6" s="208"/>
      <c r="I6" s="209"/>
      <c r="J6" s="31" t="s">
        <v>2</v>
      </c>
      <c r="K6" s="48" t="s">
        <v>76</v>
      </c>
      <c r="L6" s="138"/>
      <c r="M6" s="139"/>
      <c r="N6" s="139"/>
      <c r="O6" s="139"/>
      <c r="P6" s="145"/>
      <c r="Q6" s="198"/>
      <c r="R6" s="140"/>
      <c r="S6" s="139"/>
      <c r="T6" s="145"/>
      <c r="U6" s="199"/>
      <c r="V6" s="32"/>
    </row>
    <row r="7" spans="1:22" x14ac:dyDescent="0.3">
      <c r="A7" s="80" t="s">
        <v>103</v>
      </c>
      <c r="B7" s="30"/>
      <c r="C7" s="30"/>
      <c r="D7" s="30"/>
      <c r="E7" s="30"/>
      <c r="F7" s="30"/>
      <c r="G7" s="30"/>
      <c r="H7" s="30"/>
      <c r="I7" s="30"/>
      <c r="J7" s="31" t="s">
        <v>2</v>
      </c>
      <c r="K7" s="48" t="s">
        <v>76</v>
      </c>
      <c r="L7" s="138"/>
      <c r="M7" s="139"/>
      <c r="N7" s="139"/>
      <c r="O7" s="139"/>
      <c r="P7" s="145"/>
      <c r="Q7" s="198"/>
      <c r="R7" s="140"/>
      <c r="S7" s="139"/>
      <c r="T7" s="145"/>
      <c r="U7" s="199"/>
      <c r="V7" s="32"/>
    </row>
    <row r="8" spans="1:22" x14ac:dyDescent="0.3">
      <c r="A8" s="80" t="s">
        <v>104</v>
      </c>
      <c r="B8" s="30"/>
      <c r="C8" s="30"/>
      <c r="D8" s="30"/>
      <c r="E8" s="30"/>
      <c r="F8" s="30"/>
      <c r="G8" s="30"/>
      <c r="H8" s="30"/>
      <c r="I8" s="30"/>
      <c r="J8" s="31" t="s">
        <v>2</v>
      </c>
      <c r="K8" s="48" t="s">
        <v>76</v>
      </c>
      <c r="L8" s="138"/>
      <c r="M8" s="139"/>
      <c r="N8" s="139"/>
      <c r="O8" s="139"/>
      <c r="P8" s="145"/>
      <c r="Q8" s="198"/>
      <c r="R8" s="140"/>
      <c r="S8" s="139"/>
      <c r="T8" s="145"/>
      <c r="U8" s="148"/>
      <c r="V8" s="32"/>
    </row>
    <row r="9" spans="1:22" x14ac:dyDescent="0.3">
      <c r="A9" s="80" t="s">
        <v>107</v>
      </c>
      <c r="B9" s="30"/>
      <c r="C9" s="30"/>
      <c r="D9" s="30"/>
      <c r="E9" s="30"/>
      <c r="F9" s="30"/>
      <c r="G9" s="30"/>
      <c r="H9" s="30"/>
      <c r="I9" s="30"/>
      <c r="J9" s="31" t="s">
        <v>19</v>
      </c>
      <c r="K9" s="48" t="s">
        <v>76</v>
      </c>
      <c r="L9" s="138"/>
      <c r="M9" s="139"/>
      <c r="N9" s="139"/>
      <c r="O9" s="139"/>
      <c r="P9" s="145"/>
      <c r="Q9" s="198"/>
      <c r="R9" s="140"/>
      <c r="S9" s="139"/>
      <c r="T9" s="144"/>
      <c r="U9" s="148"/>
      <c r="V9" s="32"/>
    </row>
    <row r="10" spans="1:22" x14ac:dyDescent="0.3">
      <c r="A10" s="80" t="s">
        <v>106</v>
      </c>
      <c r="B10" s="30"/>
      <c r="C10" s="30"/>
      <c r="D10" s="30"/>
      <c r="E10" s="30"/>
      <c r="F10" s="30"/>
      <c r="G10" s="30"/>
      <c r="H10" s="30"/>
      <c r="I10" s="30"/>
      <c r="J10" s="31" t="s">
        <v>19</v>
      </c>
      <c r="K10" s="48" t="s">
        <v>76</v>
      </c>
      <c r="L10" s="138"/>
      <c r="M10" s="139"/>
      <c r="N10" s="139"/>
      <c r="O10" s="139"/>
      <c r="P10" s="145"/>
      <c r="Q10" s="198"/>
      <c r="R10" s="140"/>
      <c r="S10" s="139"/>
      <c r="T10" s="144"/>
      <c r="U10" s="148"/>
      <c r="V10" s="32"/>
    </row>
    <row r="11" spans="1:22" x14ac:dyDescent="0.3">
      <c r="A11" s="80" t="s">
        <v>105</v>
      </c>
      <c r="B11" s="30"/>
      <c r="C11" s="30"/>
      <c r="D11" s="30"/>
      <c r="E11" s="30"/>
      <c r="F11" s="30"/>
      <c r="G11" s="30"/>
      <c r="H11" s="30"/>
      <c r="I11" s="30"/>
      <c r="J11" s="31" t="s">
        <v>19</v>
      </c>
      <c r="K11" s="48" t="s">
        <v>76</v>
      </c>
      <c r="L11" s="138"/>
      <c r="M11" s="139"/>
      <c r="N11" s="139"/>
      <c r="O11" s="139"/>
      <c r="P11" s="145"/>
      <c r="Q11" s="198"/>
      <c r="R11" s="140"/>
      <c r="S11" s="139"/>
      <c r="T11" s="145"/>
      <c r="U11" s="148"/>
      <c r="V11" s="32"/>
    </row>
    <row r="12" spans="1:22" x14ac:dyDescent="0.3">
      <c r="A12" s="80" t="s">
        <v>109</v>
      </c>
      <c r="B12" s="30"/>
      <c r="C12" s="30"/>
      <c r="D12" s="30"/>
      <c r="E12" s="30"/>
      <c r="F12" s="30"/>
      <c r="G12" s="30"/>
      <c r="H12" s="30"/>
      <c r="I12" s="30"/>
      <c r="J12" s="31" t="s">
        <v>19</v>
      </c>
      <c r="K12" s="48" t="s">
        <v>76</v>
      </c>
      <c r="L12" s="138"/>
      <c r="M12" s="139"/>
      <c r="N12" s="139"/>
      <c r="O12" s="139"/>
      <c r="P12" s="145"/>
      <c r="Q12" s="198"/>
      <c r="R12" s="140"/>
      <c r="S12" s="139"/>
      <c r="T12" s="145"/>
      <c r="U12" s="148"/>
      <c r="V12" s="32"/>
    </row>
    <row r="13" spans="1:22" x14ac:dyDescent="0.3">
      <c r="A13" s="80" t="s">
        <v>110</v>
      </c>
      <c r="B13" s="30"/>
      <c r="C13" s="30"/>
      <c r="D13" s="30"/>
      <c r="E13" s="30"/>
      <c r="F13" s="30"/>
      <c r="G13" s="30"/>
      <c r="H13" s="30"/>
      <c r="I13" s="30"/>
      <c r="J13" s="31" t="s">
        <v>19</v>
      </c>
      <c r="K13" s="48"/>
      <c r="L13" s="138"/>
      <c r="M13" s="139"/>
      <c r="N13" s="139"/>
      <c r="O13" s="139"/>
      <c r="P13" s="145"/>
      <c r="Q13" s="198"/>
      <c r="R13" s="140"/>
      <c r="S13" s="139"/>
      <c r="T13" s="145"/>
      <c r="U13" s="148"/>
      <c r="V13" s="32"/>
    </row>
    <row r="14" spans="1:22" x14ac:dyDescent="0.3">
      <c r="A14" s="80" t="s">
        <v>149</v>
      </c>
      <c r="B14" s="30"/>
      <c r="C14" s="30"/>
      <c r="D14" s="30"/>
      <c r="E14" s="30"/>
      <c r="F14" s="30"/>
      <c r="G14" s="30"/>
      <c r="H14" s="30"/>
      <c r="I14" s="30"/>
      <c r="J14" s="31"/>
      <c r="K14" s="48"/>
      <c r="L14" s="138"/>
      <c r="M14" s="139"/>
      <c r="N14" s="139"/>
      <c r="O14" s="139"/>
      <c r="P14" s="145"/>
      <c r="Q14" s="198"/>
      <c r="R14" s="140"/>
      <c r="S14" s="139"/>
      <c r="T14" s="145"/>
      <c r="U14" s="148"/>
      <c r="V14" s="32"/>
    </row>
    <row r="15" spans="1:22" x14ac:dyDescent="0.3">
      <c r="A15" s="80" t="s">
        <v>150</v>
      </c>
      <c r="B15" s="30"/>
      <c r="C15" s="30"/>
      <c r="D15" s="30"/>
      <c r="E15" s="30"/>
      <c r="F15" s="30"/>
      <c r="G15" s="30"/>
      <c r="H15" s="30"/>
      <c r="I15" s="30"/>
      <c r="J15" s="31" t="s">
        <v>20</v>
      </c>
      <c r="K15" s="48" t="s">
        <v>76</v>
      </c>
      <c r="L15" s="138"/>
      <c r="M15" s="139"/>
      <c r="N15" s="139"/>
      <c r="O15" s="139"/>
      <c r="P15" s="145"/>
      <c r="Q15" s="198"/>
      <c r="R15" s="140"/>
      <c r="S15" s="139"/>
      <c r="T15" s="145"/>
      <c r="U15" s="148"/>
      <c r="V15" s="32"/>
    </row>
    <row r="16" spans="1:22" x14ac:dyDescent="0.3">
      <c r="A16" s="81" t="s">
        <v>151</v>
      </c>
      <c r="B16" s="30"/>
      <c r="C16" s="30"/>
      <c r="D16" s="30"/>
      <c r="E16" s="30"/>
      <c r="F16" s="30"/>
      <c r="G16" s="30"/>
      <c r="H16" s="30"/>
      <c r="I16" s="30"/>
      <c r="J16" s="31" t="s">
        <v>20</v>
      </c>
      <c r="K16" s="48" t="s">
        <v>76</v>
      </c>
      <c r="L16" s="138"/>
      <c r="M16" s="139"/>
      <c r="N16" s="139"/>
      <c r="O16" s="139"/>
      <c r="P16" s="145"/>
      <c r="Q16" s="198"/>
      <c r="R16" s="140"/>
      <c r="S16" s="139"/>
      <c r="T16" s="145"/>
      <c r="U16" s="148"/>
      <c r="V16" s="32"/>
    </row>
    <row r="17" spans="1:22" x14ac:dyDescent="0.3">
      <c r="A17" s="81" t="s">
        <v>152</v>
      </c>
      <c r="B17" s="30"/>
      <c r="C17" s="30"/>
      <c r="D17" s="30"/>
      <c r="E17" s="30"/>
      <c r="F17" s="30"/>
      <c r="G17" s="30"/>
      <c r="H17" s="30"/>
      <c r="I17" s="30"/>
      <c r="J17" s="31" t="s">
        <v>20</v>
      </c>
      <c r="K17" s="48" t="s">
        <v>77</v>
      </c>
      <c r="L17" s="138"/>
      <c r="M17" s="139"/>
      <c r="N17" s="139"/>
      <c r="O17" s="139"/>
      <c r="P17" s="145"/>
      <c r="Q17" s="198"/>
      <c r="R17" s="140"/>
      <c r="S17" s="139"/>
      <c r="T17" s="145"/>
      <c r="U17" s="148"/>
      <c r="V17" s="32"/>
    </row>
    <row r="18" spans="1:22" x14ac:dyDescent="0.3">
      <c r="A18" s="81" t="s">
        <v>153</v>
      </c>
      <c r="B18" s="34"/>
      <c r="C18" s="34"/>
      <c r="D18" s="34"/>
      <c r="E18" s="34"/>
      <c r="F18" s="34"/>
      <c r="G18" s="34"/>
      <c r="H18" s="34"/>
      <c r="I18" s="34"/>
      <c r="J18" s="16" t="s">
        <v>20</v>
      </c>
      <c r="K18" s="48" t="s">
        <v>77</v>
      </c>
      <c r="L18" s="138"/>
      <c r="M18" s="141"/>
      <c r="N18" s="141"/>
      <c r="O18" s="141"/>
      <c r="P18" s="146"/>
      <c r="Q18" s="198"/>
      <c r="R18" s="142"/>
      <c r="S18" s="141"/>
      <c r="T18" s="145"/>
      <c r="U18" s="148"/>
      <c r="V18" s="32"/>
    </row>
    <row r="19" spans="1:22" ht="25.5" x14ac:dyDescent="0.3">
      <c r="A19" s="81" t="s">
        <v>154</v>
      </c>
      <c r="B19" s="34"/>
      <c r="C19" s="34"/>
      <c r="D19" s="34"/>
      <c r="E19" s="34"/>
      <c r="F19" s="34"/>
      <c r="G19" s="34"/>
      <c r="H19" s="34"/>
      <c r="I19" s="34"/>
      <c r="J19" s="130" t="s">
        <v>108</v>
      </c>
      <c r="K19" s="48" t="s">
        <v>77</v>
      </c>
      <c r="L19" s="138"/>
      <c r="M19" s="141"/>
      <c r="N19" s="141"/>
      <c r="O19" s="141"/>
      <c r="P19" s="146"/>
      <c r="Q19" s="198"/>
      <c r="R19" s="142"/>
      <c r="S19" s="141"/>
      <c r="T19" s="146"/>
      <c r="U19" s="148"/>
      <c r="V19" s="32"/>
    </row>
    <row r="20" spans="1:22" x14ac:dyDescent="0.3">
      <c r="A20" s="81" t="s">
        <v>155</v>
      </c>
      <c r="B20" s="34"/>
      <c r="C20" s="34"/>
      <c r="D20" s="34"/>
      <c r="E20" s="34"/>
      <c r="F20" s="34"/>
      <c r="G20" s="34"/>
      <c r="H20" s="34"/>
      <c r="I20" s="34"/>
      <c r="J20" s="16" t="s">
        <v>20</v>
      </c>
      <c r="K20" s="48" t="s">
        <v>77</v>
      </c>
      <c r="L20" s="138"/>
      <c r="M20" s="141"/>
      <c r="N20" s="141"/>
      <c r="O20" s="141"/>
      <c r="P20" s="146"/>
      <c r="Q20" s="198"/>
      <c r="R20" s="142"/>
      <c r="S20" s="141"/>
      <c r="T20" s="146"/>
      <c r="U20" s="148"/>
      <c r="V20" s="32"/>
    </row>
    <row r="21" spans="1:22" x14ac:dyDescent="0.3">
      <c r="A21" s="70" t="s">
        <v>91</v>
      </c>
      <c r="B21" s="70"/>
      <c r="C21" s="91"/>
      <c r="D21" s="70">
        <f>P21*3</f>
        <v>0</v>
      </c>
      <c r="E21" s="91">
        <f>(L21+M21+N21+O21)/(48-D21)</f>
        <v>0</v>
      </c>
      <c r="F21" s="70"/>
      <c r="G21" s="70"/>
      <c r="H21" s="70"/>
      <c r="I21" s="70"/>
      <c r="J21" s="78"/>
      <c r="K21" s="78"/>
      <c r="L21" s="95">
        <f>SUM(L5:L20)</f>
        <v>0</v>
      </c>
      <c r="M21" s="95">
        <f t="shared" ref="M21:P21" si="0">SUM(M5:M20)</f>
        <v>0</v>
      </c>
      <c r="N21" s="95">
        <f t="shared" si="0"/>
        <v>0</v>
      </c>
      <c r="O21" s="95">
        <f t="shared" si="0"/>
        <v>0</v>
      </c>
      <c r="P21" s="95">
        <f t="shared" si="0"/>
        <v>0</v>
      </c>
      <c r="Q21" s="32"/>
      <c r="R21" s="32"/>
      <c r="S21" s="32"/>
      <c r="T21" s="32"/>
    </row>
    <row r="22" spans="1:22" x14ac:dyDescent="0.3">
      <c r="A22" s="70"/>
      <c r="B22" s="70"/>
      <c r="C22" s="91"/>
      <c r="D22" s="70"/>
      <c r="E22" s="91"/>
      <c r="F22" s="70"/>
      <c r="G22" s="70"/>
      <c r="H22" s="70"/>
      <c r="I22" s="70"/>
      <c r="J22" s="78"/>
      <c r="K22" s="78"/>
      <c r="L22" s="79"/>
      <c r="M22" s="92"/>
      <c r="N22" s="79"/>
      <c r="O22" s="79"/>
      <c r="P22" s="79"/>
      <c r="Q22" s="79"/>
      <c r="R22" s="79"/>
      <c r="S22" s="79"/>
      <c r="T22" s="79"/>
    </row>
    <row r="28" spans="1:22" x14ac:dyDescent="0.3">
      <c r="A28" s="21" t="s">
        <v>241</v>
      </c>
    </row>
  </sheetData>
  <mergeCells count="6">
    <mergeCell ref="U1:U2"/>
    <mergeCell ref="A4:I4"/>
    <mergeCell ref="I3:J3"/>
    <mergeCell ref="O3:T3"/>
    <mergeCell ref="A6:I6"/>
    <mergeCell ref="A1:T2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7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showGridLines="0" zoomScale="93" zoomScaleNormal="93" workbookViewId="0">
      <selection activeCell="A16" sqref="A16:G16"/>
    </sheetView>
  </sheetViews>
  <sheetFormatPr defaultColWidth="9.1796875" defaultRowHeight="14" x14ac:dyDescent="0.3"/>
  <cols>
    <col min="1" max="2" width="9.1796875" style="1"/>
    <col min="3" max="3" width="11.453125" style="1" customWidth="1"/>
    <col min="4" max="5" width="9.1796875" style="1"/>
    <col min="6" max="6" width="14.1796875" style="1" customWidth="1"/>
    <col min="7" max="8" width="9.1796875" style="1"/>
    <col min="9" max="10" width="9.1796875" style="1" customWidth="1"/>
    <col min="11" max="11" width="9.1796875" style="21" customWidth="1"/>
    <col min="12" max="20" width="3.7265625" style="1" customWidth="1"/>
    <col min="21" max="21" width="34.81640625" style="86" customWidth="1"/>
    <col min="22" max="16384" width="9.1796875" style="1"/>
  </cols>
  <sheetData>
    <row r="1" spans="1:21" ht="54.75" customHeight="1" x14ac:dyDescent="0.3">
      <c r="A1" s="213" t="s">
        <v>79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</row>
    <row r="2" spans="1:21" ht="17.149999999999999" customHeight="1" x14ac:dyDescent="0.3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1" s="21" customFormat="1" ht="28.5" customHeight="1" thickBot="1" x14ac:dyDescent="0.45">
      <c r="A3" s="22" t="s">
        <v>17</v>
      </c>
      <c r="B3" s="131"/>
      <c r="C3" s="116"/>
      <c r="D3" s="50"/>
      <c r="E3" s="131"/>
      <c r="F3" s="131"/>
      <c r="G3" s="50" t="s">
        <v>74</v>
      </c>
      <c r="H3" s="131"/>
      <c r="I3" s="205"/>
      <c r="J3" s="205"/>
      <c r="K3" s="131"/>
      <c r="L3" s="50"/>
      <c r="M3" s="131"/>
      <c r="N3" s="131"/>
      <c r="O3" s="206" t="s">
        <v>99</v>
      </c>
      <c r="P3" s="206"/>
      <c r="Q3" s="206"/>
      <c r="R3" s="206"/>
      <c r="S3" s="206"/>
      <c r="T3" s="206"/>
      <c r="U3" s="112"/>
    </row>
    <row r="4" spans="1:21" ht="35.25" customHeight="1" x14ac:dyDescent="0.3">
      <c r="A4" s="217" t="s">
        <v>1</v>
      </c>
      <c r="B4" s="218"/>
      <c r="C4" s="218"/>
      <c r="D4" s="218"/>
      <c r="E4" s="218"/>
      <c r="F4" s="218"/>
      <c r="G4" s="218"/>
      <c r="H4" s="218"/>
      <c r="I4" s="218"/>
      <c r="J4" s="82" t="s">
        <v>18</v>
      </c>
      <c r="K4" s="67" t="s">
        <v>75</v>
      </c>
      <c r="L4" s="83">
        <v>3</v>
      </c>
      <c r="M4" s="83">
        <v>2</v>
      </c>
      <c r="N4" s="83">
        <v>1</v>
      </c>
      <c r="O4" s="83">
        <v>0</v>
      </c>
      <c r="P4" s="83" t="s">
        <v>0</v>
      </c>
      <c r="Q4" s="123" t="s">
        <v>205</v>
      </c>
      <c r="R4" s="84" t="s">
        <v>14</v>
      </c>
      <c r="S4" s="84" t="s">
        <v>15</v>
      </c>
      <c r="T4" s="85" t="s">
        <v>16</v>
      </c>
      <c r="U4" s="149" t="s">
        <v>78</v>
      </c>
    </row>
    <row r="5" spans="1:21" x14ac:dyDescent="0.3">
      <c r="A5" s="214" t="s">
        <v>111</v>
      </c>
      <c r="B5" s="215"/>
      <c r="C5" s="215"/>
      <c r="D5" s="215"/>
      <c r="E5" s="215"/>
      <c r="F5" s="215"/>
      <c r="G5" s="215"/>
      <c r="H5" s="215"/>
      <c r="I5" s="216"/>
      <c r="J5" s="16" t="s">
        <v>71</v>
      </c>
      <c r="K5" s="16" t="s">
        <v>71</v>
      </c>
      <c r="L5" s="12"/>
      <c r="M5" s="2"/>
      <c r="N5" s="2"/>
      <c r="O5" s="2"/>
      <c r="P5" s="2"/>
      <c r="Q5" s="141"/>
      <c r="R5" s="2"/>
      <c r="S5" s="2"/>
      <c r="T5" s="6"/>
      <c r="U5" s="150"/>
    </row>
    <row r="6" spans="1:21" x14ac:dyDescent="0.3">
      <c r="A6" s="210" t="s">
        <v>112</v>
      </c>
      <c r="B6" s="211"/>
      <c r="C6" s="211"/>
      <c r="D6" s="211"/>
      <c r="E6" s="211"/>
      <c r="F6" s="211"/>
      <c r="G6" s="211"/>
      <c r="H6" s="211"/>
      <c r="I6" s="212"/>
      <c r="J6" s="16" t="s">
        <v>113</v>
      </c>
      <c r="K6" s="16" t="s">
        <v>113</v>
      </c>
      <c r="L6" s="12"/>
      <c r="M6" s="2"/>
      <c r="N6" s="2"/>
      <c r="O6" s="2"/>
      <c r="P6" s="2"/>
      <c r="Q6" s="2"/>
      <c r="R6" s="2"/>
      <c r="S6" s="2"/>
      <c r="T6" s="62"/>
      <c r="U6" s="150"/>
    </row>
    <row r="7" spans="1:21" x14ac:dyDescent="0.3">
      <c r="A7" s="210" t="s">
        <v>114</v>
      </c>
      <c r="B7" s="211"/>
      <c r="C7" s="211"/>
      <c r="D7" s="211"/>
      <c r="E7" s="211"/>
      <c r="F7" s="211"/>
      <c r="G7" s="211"/>
      <c r="H7" s="211"/>
      <c r="I7" s="212"/>
      <c r="J7" s="16" t="s">
        <v>72</v>
      </c>
      <c r="K7" s="16" t="s">
        <v>72</v>
      </c>
      <c r="L7" s="12"/>
      <c r="M7" s="2"/>
      <c r="N7" s="129"/>
      <c r="O7" s="2"/>
      <c r="P7" s="2"/>
      <c r="Q7" s="2"/>
      <c r="R7" s="2"/>
      <c r="S7" s="129"/>
      <c r="T7" s="6"/>
      <c r="U7" s="150"/>
    </row>
    <row r="8" spans="1:21" ht="13.5" customHeight="1" x14ac:dyDescent="0.3">
      <c r="A8" s="132" t="s">
        <v>115</v>
      </c>
      <c r="B8" s="133"/>
      <c r="C8" s="133"/>
      <c r="D8" s="133"/>
      <c r="E8" s="133"/>
      <c r="F8" s="133"/>
      <c r="G8" s="133"/>
      <c r="H8" s="133"/>
      <c r="I8" s="134"/>
      <c r="J8" s="16" t="s">
        <v>73</v>
      </c>
      <c r="K8" s="16" t="s">
        <v>73</v>
      </c>
      <c r="L8" s="12"/>
      <c r="M8" s="2"/>
      <c r="N8" s="2"/>
      <c r="O8" s="2"/>
      <c r="P8" s="2"/>
      <c r="Q8" s="2"/>
      <c r="R8" s="2"/>
      <c r="S8" s="2"/>
      <c r="T8" s="6"/>
      <c r="U8" s="150"/>
    </row>
    <row r="9" spans="1:21" ht="15" customHeight="1" x14ac:dyDescent="0.3">
      <c r="A9" s="132" t="s">
        <v>116</v>
      </c>
      <c r="B9" s="133"/>
      <c r="C9" s="133"/>
      <c r="D9" s="133"/>
      <c r="E9" s="133"/>
      <c r="F9" s="133"/>
      <c r="G9" s="133"/>
      <c r="H9" s="133"/>
      <c r="I9" s="134"/>
      <c r="J9" s="16" t="s">
        <v>73</v>
      </c>
      <c r="K9" s="16" t="s">
        <v>73</v>
      </c>
      <c r="L9" s="12"/>
      <c r="M9" s="2"/>
      <c r="N9" s="2"/>
      <c r="O9" s="2"/>
      <c r="P9" s="2"/>
      <c r="Q9" s="2"/>
      <c r="R9" s="2"/>
      <c r="S9" s="2"/>
      <c r="T9" s="6"/>
      <c r="U9" s="150"/>
    </row>
    <row r="10" spans="1:21" x14ac:dyDescent="0.3">
      <c r="A10" s="132" t="s">
        <v>117</v>
      </c>
      <c r="B10" s="133"/>
      <c r="C10" s="133"/>
      <c r="D10" s="133"/>
      <c r="E10" s="133"/>
      <c r="F10" s="133"/>
      <c r="G10" s="133"/>
      <c r="H10" s="133"/>
      <c r="I10" s="134"/>
      <c r="J10" s="16" t="s">
        <v>73</v>
      </c>
      <c r="K10" s="16" t="s">
        <v>73</v>
      </c>
      <c r="L10" s="12"/>
      <c r="M10" s="2"/>
      <c r="N10" s="2"/>
      <c r="O10" s="2"/>
      <c r="P10" s="2"/>
      <c r="Q10" s="2"/>
      <c r="R10" s="2"/>
      <c r="S10" s="3"/>
      <c r="T10" s="6"/>
      <c r="U10" s="150"/>
    </row>
    <row r="11" spans="1:21" ht="14.5" thickBot="1" x14ac:dyDescent="0.35">
      <c r="A11" s="135" t="s">
        <v>207</v>
      </c>
      <c r="B11" s="136"/>
      <c r="C11" s="136"/>
      <c r="D11" s="136"/>
      <c r="E11" s="136"/>
      <c r="F11" s="136"/>
      <c r="G11" s="136"/>
      <c r="H11" s="136"/>
      <c r="I11" s="137"/>
      <c r="J11" s="151" t="s">
        <v>40</v>
      </c>
      <c r="K11" s="151" t="s">
        <v>73</v>
      </c>
      <c r="L11" s="152"/>
      <c r="M11" s="66"/>
      <c r="N11" s="66"/>
      <c r="O11" s="66"/>
      <c r="P11" s="66"/>
      <c r="Q11" s="66"/>
      <c r="R11" s="66"/>
      <c r="S11" s="66"/>
      <c r="T11" s="153"/>
      <c r="U11" s="154"/>
    </row>
    <row r="12" spans="1:21" x14ac:dyDescent="0.3">
      <c r="A12" s="70" t="s">
        <v>91</v>
      </c>
      <c r="B12" s="70"/>
      <c r="C12" s="91"/>
      <c r="D12" s="70">
        <f>P12*3</f>
        <v>0</v>
      </c>
      <c r="E12" s="91">
        <f>(L12+M12+N12+O12)/(21-D12)</f>
        <v>0</v>
      </c>
      <c r="F12" s="93"/>
      <c r="G12" s="93"/>
      <c r="H12" s="93"/>
      <c r="I12" s="93"/>
      <c r="J12" s="78"/>
      <c r="K12" s="78"/>
      <c r="L12" s="95">
        <f>SUM(L5:L11)</f>
        <v>0</v>
      </c>
      <c r="M12" s="95">
        <f>SUM(M5:M11)</f>
        <v>0</v>
      </c>
      <c r="N12" s="95">
        <f>SUM(N5:N11)</f>
        <v>0</v>
      </c>
      <c r="O12" s="95">
        <f>SUM(O5:O11)</f>
        <v>0</v>
      </c>
      <c r="P12" s="95">
        <f>SUM(P5:P11)</f>
        <v>0</v>
      </c>
      <c r="Q12" s="32"/>
      <c r="R12" s="79"/>
      <c r="S12" s="79"/>
      <c r="T12" s="79"/>
      <c r="U12" s="87"/>
    </row>
    <row r="16" spans="1:21" x14ac:dyDescent="0.3">
      <c r="A16" s="21" t="s">
        <v>241</v>
      </c>
      <c r="B16" s="21"/>
      <c r="C16" s="21"/>
      <c r="D16" s="21"/>
      <c r="E16" s="21"/>
      <c r="F16" s="21"/>
      <c r="G16" s="21"/>
    </row>
  </sheetData>
  <mergeCells count="7">
    <mergeCell ref="A7:I7"/>
    <mergeCell ref="A6:I6"/>
    <mergeCell ref="A1:U2"/>
    <mergeCell ref="A5:I5"/>
    <mergeCell ref="I3:J3"/>
    <mergeCell ref="O3:T3"/>
    <mergeCell ref="A4:I4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8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zoomScaleNormal="100" workbookViewId="0">
      <selection activeCell="A24" sqref="A24:G24"/>
    </sheetView>
  </sheetViews>
  <sheetFormatPr defaultColWidth="9.1796875" defaultRowHeight="14" x14ac:dyDescent="0.3"/>
  <cols>
    <col min="1" max="5" width="9.1796875" style="21"/>
    <col min="6" max="6" width="14.1796875" style="21" customWidth="1"/>
    <col min="7" max="9" width="9.1796875" style="21"/>
    <col min="10" max="11" width="9.1796875" style="21" customWidth="1"/>
    <col min="12" max="20" width="3.7265625" style="21" customWidth="1"/>
    <col min="21" max="21" width="34.81640625" style="86" customWidth="1"/>
    <col min="22" max="16384" width="9.1796875" style="21"/>
  </cols>
  <sheetData>
    <row r="1" spans="1:21" s="1" customFormat="1" ht="54.75" customHeight="1" x14ac:dyDescent="0.3">
      <c r="A1" s="213" t="s">
        <v>79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</row>
    <row r="2" spans="1:21" s="1" customFormat="1" ht="21.75" customHeight="1" x14ac:dyDescent="0.3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1" ht="28.5" customHeight="1" thickBot="1" x14ac:dyDescent="0.45">
      <c r="A3" s="22" t="s">
        <v>17</v>
      </c>
      <c r="B3" s="131"/>
      <c r="C3" s="116"/>
      <c r="D3" s="50"/>
      <c r="E3" s="131"/>
      <c r="F3" s="131"/>
      <c r="G3" s="50" t="s">
        <v>74</v>
      </c>
      <c r="H3" s="131"/>
      <c r="I3" s="205"/>
      <c r="J3" s="205"/>
      <c r="K3" s="131"/>
      <c r="L3" s="50"/>
      <c r="M3" s="131"/>
      <c r="N3" s="131"/>
      <c r="O3" s="206" t="s">
        <v>99</v>
      </c>
      <c r="P3" s="206"/>
      <c r="Q3" s="206"/>
      <c r="R3" s="206"/>
      <c r="S3" s="206"/>
      <c r="T3" s="206"/>
      <c r="U3" s="112"/>
    </row>
    <row r="4" spans="1:21" ht="35.25" customHeight="1" thickBot="1" x14ac:dyDescent="0.35">
      <c r="A4" s="202" t="s">
        <v>1</v>
      </c>
      <c r="B4" s="203"/>
      <c r="C4" s="203"/>
      <c r="D4" s="203"/>
      <c r="E4" s="203"/>
      <c r="F4" s="203"/>
      <c r="G4" s="203"/>
      <c r="H4" s="203"/>
      <c r="I4" s="204"/>
      <c r="J4" s="54" t="s">
        <v>18</v>
      </c>
      <c r="K4" s="52" t="s">
        <v>75</v>
      </c>
      <c r="L4" s="24">
        <v>3</v>
      </c>
      <c r="M4" s="25">
        <v>2</v>
      </c>
      <c r="N4" s="25">
        <v>1</v>
      </c>
      <c r="O4" s="25">
        <v>0</v>
      </c>
      <c r="P4" s="143" t="s">
        <v>0</v>
      </c>
      <c r="Q4" s="75" t="s">
        <v>205</v>
      </c>
      <c r="R4" s="27" t="s">
        <v>14</v>
      </c>
      <c r="S4" s="27" t="s">
        <v>15</v>
      </c>
      <c r="T4" s="28" t="s">
        <v>16</v>
      </c>
      <c r="U4" s="165" t="s">
        <v>78</v>
      </c>
    </row>
    <row r="5" spans="1:21" x14ac:dyDescent="0.3">
      <c r="A5" s="222" t="s">
        <v>45</v>
      </c>
      <c r="B5" s="223"/>
      <c r="C5" s="223"/>
      <c r="D5" s="223"/>
      <c r="E5" s="223"/>
      <c r="F5" s="223"/>
      <c r="G5" s="223"/>
      <c r="H5" s="223"/>
      <c r="I5" s="224"/>
      <c r="J5" s="51" t="s">
        <v>50</v>
      </c>
      <c r="K5" s="53" t="s">
        <v>81</v>
      </c>
      <c r="L5" s="12"/>
      <c r="M5" s="5"/>
      <c r="N5" s="119"/>
      <c r="O5" s="127"/>
      <c r="P5" s="5"/>
      <c r="Q5" s="5"/>
      <c r="R5" s="119"/>
      <c r="S5" s="164"/>
      <c r="T5" s="7"/>
      <c r="U5" s="166"/>
    </row>
    <row r="6" spans="1:21" x14ac:dyDescent="0.3">
      <c r="A6" s="210" t="s">
        <v>46</v>
      </c>
      <c r="B6" s="211"/>
      <c r="C6" s="211"/>
      <c r="D6" s="211"/>
      <c r="E6" s="211"/>
      <c r="F6" s="211"/>
      <c r="G6" s="211"/>
      <c r="H6" s="211"/>
      <c r="I6" s="212"/>
      <c r="J6" s="37" t="s">
        <v>51</v>
      </c>
      <c r="K6" s="53" t="s">
        <v>81</v>
      </c>
      <c r="L6" s="12"/>
      <c r="M6" s="2"/>
      <c r="N6" s="119"/>
      <c r="O6" s="127"/>
      <c r="P6" s="2"/>
      <c r="Q6" s="5"/>
      <c r="R6" s="119"/>
      <c r="S6" s="124"/>
      <c r="T6" s="2"/>
      <c r="U6" s="167"/>
    </row>
    <row r="7" spans="1:21" x14ac:dyDescent="0.3">
      <c r="A7" s="210" t="s">
        <v>47</v>
      </c>
      <c r="B7" s="211"/>
      <c r="C7" s="211"/>
      <c r="D7" s="211"/>
      <c r="E7" s="211"/>
      <c r="F7" s="211"/>
      <c r="G7" s="211"/>
      <c r="H7" s="211"/>
      <c r="I7" s="212"/>
      <c r="J7" s="37" t="s">
        <v>51</v>
      </c>
      <c r="K7" s="53" t="s">
        <v>81</v>
      </c>
      <c r="L7" s="12"/>
      <c r="M7" s="2"/>
      <c r="N7" s="119"/>
      <c r="O7" s="127"/>
      <c r="P7" s="2"/>
      <c r="Q7" s="5"/>
      <c r="R7" s="119"/>
      <c r="S7" s="124"/>
      <c r="T7" s="9"/>
      <c r="U7" s="150"/>
    </row>
    <row r="8" spans="1:21" x14ac:dyDescent="0.3">
      <c r="A8" s="210" t="s">
        <v>48</v>
      </c>
      <c r="B8" s="211"/>
      <c r="C8" s="211"/>
      <c r="D8" s="211"/>
      <c r="E8" s="211"/>
      <c r="F8" s="211"/>
      <c r="G8" s="211"/>
      <c r="H8" s="211"/>
      <c r="I8" s="212"/>
      <c r="J8" s="37" t="s">
        <v>51</v>
      </c>
      <c r="K8" s="53" t="s">
        <v>81</v>
      </c>
      <c r="L8" s="12"/>
      <c r="M8" s="2"/>
      <c r="N8" s="119"/>
      <c r="O8" s="127"/>
      <c r="P8" s="2"/>
      <c r="Q8" s="5"/>
      <c r="R8" s="119"/>
      <c r="S8" s="124"/>
      <c r="T8" s="9"/>
      <c r="U8" s="150"/>
    </row>
    <row r="9" spans="1:21" ht="13.5" customHeight="1" x14ac:dyDescent="0.3">
      <c r="A9" s="210" t="s">
        <v>49</v>
      </c>
      <c r="B9" s="211"/>
      <c r="C9" s="211"/>
      <c r="D9" s="211"/>
      <c r="E9" s="211"/>
      <c r="F9" s="211"/>
      <c r="G9" s="211"/>
      <c r="H9" s="211"/>
      <c r="I9" s="212"/>
      <c r="J9" s="37" t="s">
        <v>51</v>
      </c>
      <c r="K9" s="53" t="s">
        <v>81</v>
      </c>
      <c r="L9" s="12"/>
      <c r="M9" s="2"/>
      <c r="N9" s="119"/>
      <c r="O9" s="127"/>
      <c r="P9" s="2"/>
      <c r="Q9" s="5"/>
      <c r="R9" s="119"/>
      <c r="S9" s="124"/>
      <c r="T9" s="9"/>
      <c r="U9" s="150"/>
    </row>
    <row r="10" spans="1:21" ht="16.5" customHeight="1" x14ac:dyDescent="0.3">
      <c r="A10" s="210" t="s">
        <v>118</v>
      </c>
      <c r="B10" s="211"/>
      <c r="C10" s="211"/>
      <c r="D10" s="211"/>
      <c r="E10" s="211"/>
      <c r="F10" s="211"/>
      <c r="G10" s="211"/>
      <c r="H10" s="211"/>
      <c r="I10" s="212"/>
      <c r="J10" s="37" t="s">
        <v>51</v>
      </c>
      <c r="K10" s="53" t="s">
        <v>81</v>
      </c>
      <c r="L10" s="12"/>
      <c r="M10" s="2"/>
      <c r="N10" s="119"/>
      <c r="O10" s="127"/>
      <c r="P10" s="2"/>
      <c r="Q10" s="5"/>
      <c r="R10" s="119"/>
      <c r="S10" s="124"/>
      <c r="T10" s="9"/>
      <c r="U10" s="150"/>
    </row>
    <row r="11" spans="1:21" ht="16.5" customHeight="1" x14ac:dyDescent="0.3">
      <c r="A11" s="132" t="s">
        <v>119</v>
      </c>
      <c r="B11" s="133"/>
      <c r="C11" s="133"/>
      <c r="D11" s="133"/>
      <c r="E11" s="133"/>
      <c r="F11" s="133"/>
      <c r="G11" s="133"/>
      <c r="H11" s="133"/>
      <c r="I11" s="134"/>
      <c r="J11" s="37" t="s">
        <v>51</v>
      </c>
      <c r="K11" s="53" t="s">
        <v>81</v>
      </c>
      <c r="L11" s="12"/>
      <c r="M11" s="2"/>
      <c r="N11" s="119"/>
      <c r="O11" s="127"/>
      <c r="P11" s="2"/>
      <c r="Q11" s="5"/>
      <c r="R11" s="119"/>
      <c r="S11" s="124"/>
      <c r="T11" s="9"/>
      <c r="U11" s="200"/>
    </row>
    <row r="12" spans="1:21" ht="16.399999999999999" customHeight="1" x14ac:dyDescent="0.3">
      <c r="A12" s="210" t="s">
        <v>120</v>
      </c>
      <c r="B12" s="211"/>
      <c r="C12" s="211"/>
      <c r="D12" s="211"/>
      <c r="E12" s="211"/>
      <c r="F12" s="211"/>
      <c r="G12" s="211"/>
      <c r="H12" s="211"/>
      <c r="I12" s="212"/>
      <c r="J12" s="37" t="s">
        <v>11</v>
      </c>
      <c r="K12" s="53" t="s">
        <v>80</v>
      </c>
      <c r="L12" s="12"/>
      <c r="M12" s="2"/>
      <c r="N12" s="2"/>
      <c r="O12" s="2"/>
      <c r="P12" s="2"/>
      <c r="Q12" s="2"/>
      <c r="R12" s="2"/>
      <c r="S12" s="2"/>
      <c r="T12" s="155"/>
      <c r="U12" s="150"/>
    </row>
    <row r="13" spans="1:21" ht="13.5" customHeight="1" x14ac:dyDescent="0.3">
      <c r="A13" s="210" t="s">
        <v>121</v>
      </c>
      <c r="B13" s="211"/>
      <c r="C13" s="211"/>
      <c r="D13" s="211"/>
      <c r="E13" s="211"/>
      <c r="F13" s="211"/>
      <c r="G13" s="211"/>
      <c r="H13" s="211"/>
      <c r="I13" s="212"/>
      <c r="J13" s="37" t="s">
        <v>11</v>
      </c>
      <c r="K13" s="53" t="s">
        <v>80</v>
      </c>
      <c r="L13" s="12"/>
      <c r="M13" s="2"/>
      <c r="N13" s="129"/>
      <c r="O13" s="2"/>
      <c r="P13" s="2"/>
      <c r="Q13" s="2"/>
      <c r="R13" s="129"/>
      <c r="S13" s="124"/>
      <c r="T13" s="9"/>
      <c r="U13" s="157"/>
    </row>
    <row r="14" spans="1:21" ht="15" customHeight="1" x14ac:dyDescent="0.3">
      <c r="A14" s="210" t="s">
        <v>122</v>
      </c>
      <c r="B14" s="211"/>
      <c r="C14" s="211"/>
      <c r="D14" s="211"/>
      <c r="E14" s="211"/>
      <c r="F14" s="211"/>
      <c r="G14" s="211"/>
      <c r="H14" s="211"/>
      <c r="I14" s="212"/>
      <c r="J14" s="37" t="s">
        <v>11</v>
      </c>
      <c r="K14" s="53" t="s">
        <v>80</v>
      </c>
      <c r="L14" s="12"/>
      <c r="M14" s="2"/>
      <c r="N14" s="129"/>
      <c r="O14" s="2"/>
      <c r="P14" s="2"/>
      <c r="Q14" s="2"/>
      <c r="R14" s="129"/>
      <c r="S14" s="2"/>
      <c r="T14" s="9"/>
      <c r="U14" s="157"/>
    </row>
    <row r="15" spans="1:21" ht="27.65" customHeight="1" x14ac:dyDescent="0.3">
      <c r="A15" s="219" t="s">
        <v>123</v>
      </c>
      <c r="B15" s="220"/>
      <c r="C15" s="220"/>
      <c r="D15" s="220"/>
      <c r="E15" s="220"/>
      <c r="F15" s="220"/>
      <c r="G15" s="220"/>
      <c r="H15" s="220"/>
      <c r="I15" s="221"/>
      <c r="J15" s="37" t="s">
        <v>12</v>
      </c>
      <c r="K15" s="53" t="s">
        <v>13</v>
      </c>
      <c r="L15" s="12"/>
      <c r="M15" s="117"/>
      <c r="N15" s="2"/>
      <c r="O15" s="127"/>
      <c r="P15" s="2"/>
      <c r="Q15" s="2"/>
      <c r="R15" s="2"/>
      <c r="S15" s="3"/>
      <c r="T15" s="156"/>
      <c r="U15" s="157"/>
    </row>
    <row r="16" spans="1:21" ht="13.5" customHeight="1" x14ac:dyDescent="0.3">
      <c r="A16" s="210" t="s">
        <v>124</v>
      </c>
      <c r="B16" s="211"/>
      <c r="C16" s="211"/>
      <c r="D16" s="211"/>
      <c r="E16" s="211"/>
      <c r="F16" s="211"/>
      <c r="G16" s="211"/>
      <c r="H16" s="211"/>
      <c r="I16" s="212"/>
      <c r="J16" s="37" t="s">
        <v>12</v>
      </c>
      <c r="K16" s="53" t="s">
        <v>13</v>
      </c>
      <c r="L16" s="12"/>
      <c r="M16" s="2"/>
      <c r="N16" s="2"/>
      <c r="O16" s="127"/>
      <c r="P16" s="2"/>
      <c r="Q16" s="2"/>
      <c r="R16" s="2"/>
      <c r="S16" s="3"/>
      <c r="T16" s="9"/>
      <c r="U16" s="157"/>
    </row>
    <row r="17" spans="1:21" ht="13.5" customHeight="1" x14ac:dyDescent="0.3">
      <c r="A17" s="210" t="s">
        <v>125</v>
      </c>
      <c r="B17" s="211"/>
      <c r="C17" s="211"/>
      <c r="D17" s="211"/>
      <c r="E17" s="211"/>
      <c r="F17" s="211"/>
      <c r="G17" s="211"/>
      <c r="H17" s="211"/>
      <c r="I17" s="212"/>
      <c r="J17" s="37" t="s">
        <v>12</v>
      </c>
      <c r="K17" s="53" t="s">
        <v>13</v>
      </c>
      <c r="L17" s="12"/>
      <c r="M17" s="2"/>
      <c r="N17" s="2"/>
      <c r="O17" s="127"/>
      <c r="P17" s="2"/>
      <c r="Q17" s="2"/>
      <c r="R17" s="2"/>
      <c r="S17" s="3"/>
      <c r="T17" s="9"/>
      <c r="U17" s="157"/>
    </row>
    <row r="18" spans="1:21" ht="13.5" customHeight="1" x14ac:dyDescent="0.3">
      <c r="A18" s="210" t="s">
        <v>126</v>
      </c>
      <c r="B18" s="211"/>
      <c r="C18" s="211"/>
      <c r="D18" s="211"/>
      <c r="E18" s="211"/>
      <c r="F18" s="211"/>
      <c r="G18" s="211"/>
      <c r="H18" s="211"/>
      <c r="I18" s="212"/>
      <c r="J18" s="37" t="s">
        <v>12</v>
      </c>
      <c r="K18" s="53" t="s">
        <v>13</v>
      </c>
      <c r="L18" s="12"/>
      <c r="M18" s="2"/>
      <c r="N18" s="2"/>
      <c r="O18" s="127"/>
      <c r="P18" s="2"/>
      <c r="Q18" s="2"/>
      <c r="R18" s="2"/>
      <c r="S18" s="3"/>
      <c r="T18" s="9"/>
      <c r="U18" s="157"/>
    </row>
    <row r="19" spans="1:21" ht="13.5" customHeight="1" x14ac:dyDescent="0.3">
      <c r="A19" s="219" t="s">
        <v>127</v>
      </c>
      <c r="B19" s="220"/>
      <c r="C19" s="220"/>
      <c r="D19" s="220"/>
      <c r="E19" s="220"/>
      <c r="F19" s="220"/>
      <c r="G19" s="220"/>
      <c r="H19" s="220"/>
      <c r="I19" s="221"/>
      <c r="J19" s="37" t="s">
        <v>13</v>
      </c>
      <c r="K19" s="53" t="s">
        <v>81</v>
      </c>
      <c r="L19" s="12"/>
      <c r="M19" s="2"/>
      <c r="N19" s="2"/>
      <c r="O19" s="127"/>
      <c r="P19" s="2"/>
      <c r="Q19" s="2"/>
      <c r="R19" s="2"/>
      <c r="S19" s="3"/>
      <c r="T19" s="9"/>
      <c r="U19" s="157"/>
    </row>
    <row r="20" spans="1:21" ht="13.5" customHeight="1" thickBot="1" x14ac:dyDescent="0.35">
      <c r="A20" s="225" t="s">
        <v>128</v>
      </c>
      <c r="B20" s="226"/>
      <c r="C20" s="226"/>
      <c r="D20" s="226"/>
      <c r="E20" s="226"/>
      <c r="F20" s="226"/>
      <c r="G20" s="226"/>
      <c r="H20" s="226"/>
      <c r="I20" s="227"/>
      <c r="J20" s="158" t="s">
        <v>13</v>
      </c>
      <c r="K20" s="159" t="s">
        <v>81</v>
      </c>
      <c r="L20" s="152"/>
      <c r="M20" s="66"/>
      <c r="N20" s="66"/>
      <c r="O20" s="160"/>
      <c r="P20" s="66"/>
      <c r="Q20" s="66"/>
      <c r="R20" s="66"/>
      <c r="S20" s="161"/>
      <c r="T20" s="162"/>
      <c r="U20" s="163"/>
    </row>
    <row r="21" spans="1:21" s="1" customFormat="1" x14ac:dyDescent="0.3">
      <c r="A21" s="70" t="s">
        <v>91</v>
      </c>
      <c r="B21" s="70"/>
      <c r="C21" s="91"/>
      <c r="D21" s="70">
        <f>P21*3</f>
        <v>0</v>
      </c>
      <c r="E21" s="91">
        <f>(L21+M21+N21+O21)/(48-D21)</f>
        <v>0</v>
      </c>
      <c r="F21" s="93"/>
      <c r="G21" s="93"/>
      <c r="H21" s="93"/>
      <c r="I21" s="93"/>
      <c r="J21" s="78"/>
      <c r="K21" s="78"/>
      <c r="L21" s="94">
        <f>SUM(L5:L20)</f>
        <v>0</v>
      </c>
      <c r="M21" s="94">
        <f>SUM(M5:M20)</f>
        <v>0</v>
      </c>
      <c r="N21" s="94">
        <f>SUM(N5:N20)</f>
        <v>0</v>
      </c>
      <c r="O21" s="94">
        <f>SUM(O5:O20)</f>
        <v>0</v>
      </c>
      <c r="P21" s="94">
        <f>SUM(P5:P20)</f>
        <v>0</v>
      </c>
      <c r="Q21" s="79"/>
      <c r="R21" s="79"/>
      <c r="S21" s="79"/>
      <c r="T21" s="79"/>
      <c r="U21" s="86"/>
    </row>
    <row r="24" spans="1:21" x14ac:dyDescent="0.3">
      <c r="A24" s="21" t="s">
        <v>241</v>
      </c>
    </row>
  </sheetData>
  <mergeCells count="19">
    <mergeCell ref="A16:I16"/>
    <mergeCell ref="A17:I17"/>
    <mergeCell ref="A20:I20"/>
    <mergeCell ref="A19:I19"/>
    <mergeCell ref="A18:I18"/>
    <mergeCell ref="A1:U2"/>
    <mergeCell ref="A15:I15"/>
    <mergeCell ref="A8:I8"/>
    <mergeCell ref="A4:I4"/>
    <mergeCell ref="A5:I5"/>
    <mergeCell ref="A6:I6"/>
    <mergeCell ref="A7:I7"/>
    <mergeCell ref="A9:I9"/>
    <mergeCell ref="A10:I10"/>
    <mergeCell ref="A12:I12"/>
    <mergeCell ref="A13:I13"/>
    <mergeCell ref="A14:I14"/>
    <mergeCell ref="I3:J3"/>
    <mergeCell ref="O3:T3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3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showGridLines="0" topLeftCell="A34" zoomScaleNormal="100" workbookViewId="0">
      <selection activeCell="A58" sqref="A58:G58"/>
    </sheetView>
  </sheetViews>
  <sheetFormatPr defaultColWidth="9.1796875" defaultRowHeight="14" x14ac:dyDescent="0.3"/>
  <cols>
    <col min="1" max="5" width="9.1796875" style="21"/>
    <col min="6" max="6" width="14.1796875" style="21" customWidth="1"/>
    <col min="7" max="7" width="9.1796875" style="21" customWidth="1"/>
    <col min="8" max="9" width="9.1796875" style="21"/>
    <col min="10" max="11" width="9.1796875" style="21" customWidth="1"/>
    <col min="12" max="12" width="5.54296875" style="21" customWidth="1"/>
    <col min="13" max="20" width="3.7265625" style="21" customWidth="1"/>
    <col min="21" max="21" width="34.81640625" style="86" customWidth="1"/>
    <col min="22" max="16384" width="9.1796875" style="21"/>
  </cols>
  <sheetData>
    <row r="1" spans="1:21" s="1" customFormat="1" ht="54.75" customHeight="1" x14ac:dyDescent="0.3">
      <c r="A1" s="213" t="s">
        <v>79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</row>
    <row r="2" spans="1:21" s="1" customFormat="1" ht="19.5" customHeight="1" x14ac:dyDescent="0.3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1" ht="28.5" customHeight="1" thickBot="1" x14ac:dyDescent="0.45">
      <c r="A3" s="22" t="s">
        <v>17</v>
      </c>
      <c r="B3" s="131"/>
      <c r="C3" s="116"/>
      <c r="D3" s="50"/>
      <c r="E3" s="131"/>
      <c r="F3" s="131"/>
      <c r="G3" s="50" t="s">
        <v>74</v>
      </c>
      <c r="H3" s="131"/>
      <c r="I3" s="205"/>
      <c r="J3" s="205"/>
      <c r="K3" s="131"/>
      <c r="L3" s="50"/>
      <c r="M3" s="131"/>
      <c r="N3" s="131"/>
      <c r="O3" s="206" t="s">
        <v>99</v>
      </c>
      <c r="P3" s="206"/>
      <c r="Q3" s="206"/>
      <c r="R3" s="206"/>
      <c r="S3" s="206"/>
      <c r="T3" s="206"/>
      <c r="U3" s="112"/>
    </row>
    <row r="4" spans="1:21" ht="35.25" customHeight="1" thickBot="1" x14ac:dyDescent="0.35">
      <c r="A4" s="202" t="s">
        <v>1</v>
      </c>
      <c r="B4" s="203"/>
      <c r="C4" s="203"/>
      <c r="D4" s="203"/>
      <c r="E4" s="203"/>
      <c r="F4" s="203"/>
      <c r="G4" s="203"/>
      <c r="H4" s="203"/>
      <c r="I4" s="204"/>
      <c r="J4" s="54" t="s">
        <v>18</v>
      </c>
      <c r="K4" s="52" t="s">
        <v>75</v>
      </c>
      <c r="L4" s="56">
        <v>3</v>
      </c>
      <c r="M4" s="25">
        <v>2</v>
      </c>
      <c r="N4" s="25">
        <v>1</v>
      </c>
      <c r="O4" s="25">
        <v>0</v>
      </c>
      <c r="P4" s="25" t="s">
        <v>0</v>
      </c>
      <c r="Q4" s="27" t="s">
        <v>205</v>
      </c>
      <c r="R4" s="27" t="s">
        <v>14</v>
      </c>
      <c r="S4" s="27" t="s">
        <v>15</v>
      </c>
      <c r="T4" s="28" t="s">
        <v>16</v>
      </c>
      <c r="U4" s="165" t="s">
        <v>78</v>
      </c>
    </row>
    <row r="5" spans="1:21" ht="17.25" customHeight="1" x14ac:dyDescent="0.3">
      <c r="A5" s="232" t="s">
        <v>208</v>
      </c>
      <c r="B5" s="233"/>
      <c r="C5" s="233"/>
      <c r="D5" s="233"/>
      <c r="E5" s="233"/>
      <c r="F5" s="233"/>
      <c r="G5" s="233"/>
      <c r="H5" s="233"/>
      <c r="I5" s="234"/>
      <c r="J5" s="51" t="s">
        <v>28</v>
      </c>
      <c r="K5" s="53" t="s">
        <v>86</v>
      </c>
      <c r="L5" s="12"/>
      <c r="M5" s="5"/>
      <c r="N5" s="5"/>
      <c r="O5" s="5"/>
      <c r="P5" s="5"/>
      <c r="Q5" s="5"/>
      <c r="R5" s="5"/>
      <c r="S5" s="5"/>
      <c r="T5" s="5"/>
      <c r="U5" s="166"/>
    </row>
    <row r="6" spans="1:21" ht="27.75" customHeight="1" x14ac:dyDescent="0.3">
      <c r="A6" s="219" t="s">
        <v>29</v>
      </c>
      <c r="B6" s="220"/>
      <c r="C6" s="220"/>
      <c r="D6" s="220"/>
      <c r="E6" s="220"/>
      <c r="F6" s="220"/>
      <c r="G6" s="220"/>
      <c r="H6" s="220"/>
      <c r="I6" s="221"/>
      <c r="J6" s="37" t="s">
        <v>30</v>
      </c>
      <c r="K6" s="57" t="s">
        <v>86</v>
      </c>
      <c r="L6" s="12"/>
      <c r="M6" s="117"/>
      <c r="N6" s="117"/>
      <c r="O6" s="2"/>
      <c r="P6" s="2"/>
      <c r="Q6" s="2"/>
      <c r="R6" s="2"/>
      <c r="S6" s="117"/>
      <c r="T6" s="117"/>
      <c r="U6" s="167"/>
    </row>
    <row r="7" spans="1:21" x14ac:dyDescent="0.3">
      <c r="A7" s="210" t="s">
        <v>31</v>
      </c>
      <c r="B7" s="211"/>
      <c r="C7" s="211"/>
      <c r="D7" s="211"/>
      <c r="E7" s="211"/>
      <c r="F7" s="211"/>
      <c r="G7" s="211"/>
      <c r="H7" s="211"/>
      <c r="I7" s="212"/>
      <c r="J7" s="37" t="s">
        <v>35</v>
      </c>
      <c r="K7" s="53" t="s">
        <v>76</v>
      </c>
      <c r="L7" s="12"/>
      <c r="M7" s="117"/>
      <c r="N7" s="117"/>
      <c r="O7" s="2"/>
      <c r="P7" s="2"/>
      <c r="Q7" s="2"/>
      <c r="R7" s="2"/>
      <c r="S7" s="117"/>
      <c r="T7" s="117"/>
      <c r="U7" s="150"/>
    </row>
    <row r="8" spans="1:21" x14ac:dyDescent="0.3">
      <c r="A8" s="210" t="s">
        <v>32</v>
      </c>
      <c r="B8" s="211"/>
      <c r="C8" s="211"/>
      <c r="D8" s="211"/>
      <c r="E8" s="211"/>
      <c r="F8" s="211"/>
      <c r="G8" s="211"/>
      <c r="H8" s="211"/>
      <c r="I8" s="212"/>
      <c r="J8" s="37" t="s">
        <v>35</v>
      </c>
      <c r="K8" s="53" t="s">
        <v>76</v>
      </c>
      <c r="L8" s="12"/>
      <c r="M8" s="2"/>
      <c r="N8" s="117"/>
      <c r="O8" s="2"/>
      <c r="P8" s="2"/>
      <c r="Q8" s="2"/>
      <c r="R8" s="2"/>
      <c r="S8" s="117"/>
      <c r="T8" s="2"/>
      <c r="U8" s="150"/>
    </row>
    <row r="9" spans="1:21" x14ac:dyDescent="0.3">
      <c r="A9" s="210" t="s">
        <v>33</v>
      </c>
      <c r="B9" s="211"/>
      <c r="C9" s="211"/>
      <c r="D9" s="211"/>
      <c r="E9" s="211"/>
      <c r="F9" s="211"/>
      <c r="G9" s="211"/>
      <c r="H9" s="211"/>
      <c r="I9" s="212"/>
      <c r="J9" s="37" t="s">
        <v>35</v>
      </c>
      <c r="K9" s="53" t="s">
        <v>76</v>
      </c>
      <c r="L9" s="12"/>
      <c r="M9" s="2"/>
      <c r="N9" s="117"/>
      <c r="O9" s="2"/>
      <c r="P9" s="2"/>
      <c r="Q9" s="2"/>
      <c r="R9" s="2"/>
      <c r="S9" s="117"/>
      <c r="T9" s="2"/>
      <c r="U9" s="150"/>
    </row>
    <row r="10" spans="1:21" x14ac:dyDescent="0.3">
      <c r="A10" s="210" t="s">
        <v>156</v>
      </c>
      <c r="B10" s="211"/>
      <c r="C10" s="211"/>
      <c r="D10" s="211"/>
      <c r="E10" s="211"/>
      <c r="F10" s="211"/>
      <c r="G10" s="211"/>
      <c r="H10" s="211"/>
      <c r="I10" s="212"/>
      <c r="J10" s="37" t="s">
        <v>35</v>
      </c>
      <c r="K10" s="53" t="s">
        <v>76</v>
      </c>
      <c r="L10" s="12"/>
      <c r="M10" s="2"/>
      <c r="N10" s="2"/>
      <c r="O10" s="2"/>
      <c r="P10" s="2"/>
      <c r="Q10" s="2"/>
      <c r="R10" s="2"/>
      <c r="S10" s="2"/>
      <c r="T10" s="2"/>
      <c r="U10" s="150"/>
    </row>
    <row r="11" spans="1:21" x14ac:dyDescent="0.3">
      <c r="A11" s="210" t="s">
        <v>34</v>
      </c>
      <c r="B11" s="211"/>
      <c r="C11" s="211"/>
      <c r="D11" s="211"/>
      <c r="E11" s="211"/>
      <c r="F11" s="211"/>
      <c r="G11" s="211"/>
      <c r="H11" s="211"/>
      <c r="I11" s="212"/>
      <c r="J11" s="37" t="s">
        <v>35</v>
      </c>
      <c r="K11" s="53" t="s">
        <v>76</v>
      </c>
      <c r="L11" s="12"/>
      <c r="M11" s="2"/>
      <c r="N11" s="2"/>
      <c r="O11" s="2"/>
      <c r="P11" s="2"/>
      <c r="Q11" s="2"/>
      <c r="R11" s="2"/>
      <c r="S11" s="2"/>
      <c r="T11" s="3"/>
      <c r="U11" s="150"/>
    </row>
    <row r="12" spans="1:21" x14ac:dyDescent="0.3">
      <c r="A12" s="210" t="s">
        <v>36</v>
      </c>
      <c r="B12" s="211"/>
      <c r="C12" s="211"/>
      <c r="D12" s="211"/>
      <c r="E12" s="211"/>
      <c r="F12" s="211"/>
      <c r="G12" s="211"/>
      <c r="H12" s="211"/>
      <c r="I12" s="212"/>
      <c r="J12" s="37" t="s">
        <v>37</v>
      </c>
      <c r="K12" s="53" t="s">
        <v>76</v>
      </c>
      <c r="L12" s="12"/>
      <c r="M12" s="2"/>
      <c r="N12" s="2"/>
      <c r="O12" s="2"/>
      <c r="P12" s="2"/>
      <c r="Q12" s="4"/>
      <c r="R12" s="4"/>
      <c r="S12" s="4"/>
      <c r="T12" s="2"/>
      <c r="U12" s="150"/>
    </row>
    <row r="13" spans="1:21" x14ac:dyDescent="0.3">
      <c r="A13" s="210" t="s">
        <v>129</v>
      </c>
      <c r="B13" s="211"/>
      <c r="C13" s="211"/>
      <c r="D13" s="211"/>
      <c r="E13" s="211"/>
      <c r="F13" s="211"/>
      <c r="G13" s="211"/>
      <c r="H13" s="211"/>
      <c r="I13" s="212"/>
      <c r="J13" s="37" t="s">
        <v>37</v>
      </c>
      <c r="K13" s="53" t="s">
        <v>76</v>
      </c>
      <c r="L13" s="12"/>
      <c r="M13" s="2"/>
      <c r="N13" s="2"/>
      <c r="O13" s="2"/>
      <c r="P13" s="9"/>
      <c r="Q13" s="9"/>
      <c r="R13" s="2"/>
      <c r="S13" s="2"/>
      <c r="T13" s="14"/>
      <c r="U13" s="157"/>
    </row>
    <row r="14" spans="1:21" ht="14.15" customHeight="1" x14ac:dyDescent="0.3">
      <c r="A14" s="35" t="s">
        <v>142</v>
      </c>
      <c r="B14" s="34"/>
      <c r="C14" s="30"/>
      <c r="D14" s="30"/>
      <c r="E14" s="30"/>
      <c r="F14" s="30"/>
      <c r="G14" s="30"/>
      <c r="H14" s="34"/>
      <c r="I14" s="38"/>
      <c r="J14" s="37" t="s">
        <v>38</v>
      </c>
      <c r="K14" s="53" t="s">
        <v>76</v>
      </c>
      <c r="L14" s="12"/>
      <c r="M14" s="2"/>
      <c r="N14" s="2"/>
      <c r="O14" s="2"/>
      <c r="P14" s="9"/>
      <c r="Q14" s="9"/>
      <c r="R14" s="2"/>
      <c r="S14" s="2"/>
      <c r="T14" s="13"/>
      <c r="U14" s="157"/>
    </row>
    <row r="15" spans="1:21" ht="14.15" customHeight="1" x14ac:dyDescent="0.3">
      <c r="A15" s="35" t="s">
        <v>143</v>
      </c>
      <c r="B15" s="34"/>
      <c r="C15" s="30"/>
      <c r="D15" s="30"/>
      <c r="E15" s="30"/>
      <c r="F15" s="30"/>
      <c r="G15" s="30"/>
      <c r="H15" s="34"/>
      <c r="I15" s="38"/>
      <c r="J15" s="37" t="s">
        <v>38</v>
      </c>
      <c r="K15" s="53" t="s">
        <v>76</v>
      </c>
      <c r="L15" s="12"/>
      <c r="M15" s="2"/>
      <c r="N15" s="2"/>
      <c r="O15" s="2"/>
      <c r="P15" s="9"/>
      <c r="Q15" s="9"/>
      <c r="R15" s="2"/>
      <c r="S15" s="2"/>
      <c r="T15" s="13"/>
      <c r="U15" s="157"/>
    </row>
    <row r="16" spans="1:21" ht="16.149999999999999" customHeight="1" x14ac:dyDescent="0.3">
      <c r="A16" s="229" t="s">
        <v>144</v>
      </c>
      <c r="B16" s="230"/>
      <c r="C16" s="230"/>
      <c r="D16" s="230"/>
      <c r="E16" s="230"/>
      <c r="F16" s="230"/>
      <c r="G16" s="230"/>
      <c r="H16" s="230"/>
      <c r="I16" s="231"/>
      <c r="J16" s="37" t="s">
        <v>38</v>
      </c>
      <c r="K16" s="53" t="s">
        <v>76</v>
      </c>
      <c r="L16" s="12"/>
      <c r="M16" s="2"/>
      <c r="N16" s="2"/>
      <c r="O16" s="2"/>
      <c r="P16" s="9"/>
      <c r="Q16" s="9"/>
      <c r="R16" s="2"/>
      <c r="S16" s="2"/>
      <c r="T16" s="13"/>
      <c r="U16" s="157"/>
    </row>
    <row r="17" spans="1:21" ht="14.15" customHeight="1" x14ac:dyDescent="0.3">
      <c r="A17" s="35" t="s">
        <v>157</v>
      </c>
      <c r="B17" s="34"/>
      <c r="C17" s="30"/>
      <c r="D17" s="30"/>
      <c r="E17" s="30"/>
      <c r="F17" s="30"/>
      <c r="G17" s="30"/>
      <c r="H17" s="34"/>
      <c r="I17" s="38"/>
      <c r="J17" s="37" t="s">
        <v>38</v>
      </c>
      <c r="K17" s="53" t="s">
        <v>76</v>
      </c>
      <c r="L17" s="12"/>
      <c r="M17" s="2"/>
      <c r="N17" s="2"/>
      <c r="O17" s="2"/>
      <c r="P17" s="9"/>
      <c r="Q17" s="9"/>
      <c r="R17" s="2"/>
      <c r="S17" s="2"/>
      <c r="T17" s="13"/>
      <c r="U17" s="157"/>
    </row>
    <row r="18" spans="1:21" ht="14.15" customHeight="1" x14ac:dyDescent="0.3">
      <c r="A18" s="35" t="s">
        <v>130</v>
      </c>
      <c r="B18" s="34"/>
      <c r="C18" s="30"/>
      <c r="D18" s="30"/>
      <c r="E18" s="30"/>
      <c r="F18" s="30"/>
      <c r="G18" s="30"/>
      <c r="H18" s="34"/>
      <c r="I18" s="38"/>
      <c r="J18" s="37" t="s">
        <v>38</v>
      </c>
      <c r="K18" s="53" t="s">
        <v>76</v>
      </c>
      <c r="L18" s="12"/>
      <c r="M18" s="2"/>
      <c r="N18" s="2"/>
      <c r="O18" s="2"/>
      <c r="P18" s="9"/>
      <c r="Q18" s="9"/>
      <c r="R18" s="2"/>
      <c r="S18" s="2"/>
      <c r="T18" s="13"/>
      <c r="U18" s="157"/>
    </row>
    <row r="19" spans="1:21" ht="14.15" customHeight="1" x14ac:dyDescent="0.3">
      <c r="A19" s="35" t="s">
        <v>131</v>
      </c>
      <c r="B19" s="34"/>
      <c r="C19" s="30"/>
      <c r="D19" s="30"/>
      <c r="E19" s="30"/>
      <c r="F19" s="30"/>
      <c r="G19" s="30"/>
      <c r="H19" s="34"/>
      <c r="I19" s="38"/>
      <c r="J19" s="37" t="s">
        <v>38</v>
      </c>
      <c r="K19" s="53" t="s">
        <v>76</v>
      </c>
      <c r="L19" s="12"/>
      <c r="M19" s="2"/>
      <c r="N19" s="2"/>
      <c r="O19" s="2"/>
      <c r="P19" s="9"/>
      <c r="Q19" s="9"/>
      <c r="R19" s="2"/>
      <c r="S19" s="2"/>
      <c r="T19" s="13"/>
      <c r="U19" s="157"/>
    </row>
    <row r="20" spans="1:21" ht="14.15" customHeight="1" x14ac:dyDescent="0.3">
      <c r="A20" s="35" t="s">
        <v>132</v>
      </c>
      <c r="B20" s="34"/>
      <c r="C20" s="30"/>
      <c r="D20" s="30"/>
      <c r="E20" s="30"/>
      <c r="F20" s="30"/>
      <c r="G20" s="30"/>
      <c r="H20" s="34"/>
      <c r="I20" s="38"/>
      <c r="J20" s="37" t="s">
        <v>38</v>
      </c>
      <c r="K20" s="53" t="s">
        <v>76</v>
      </c>
      <c r="L20" s="12"/>
      <c r="M20" s="2"/>
      <c r="N20" s="2"/>
      <c r="O20" s="2"/>
      <c r="P20" s="9"/>
      <c r="Q20" s="9"/>
      <c r="R20" s="2"/>
      <c r="S20" s="2"/>
      <c r="T20" s="13"/>
      <c r="U20" s="157"/>
    </row>
    <row r="21" spans="1:21" ht="14.15" customHeight="1" x14ac:dyDescent="0.3">
      <c r="A21" s="35" t="s">
        <v>133</v>
      </c>
      <c r="B21" s="34"/>
      <c r="C21" s="30"/>
      <c r="D21" s="30"/>
      <c r="E21" s="30"/>
      <c r="F21" s="30"/>
      <c r="G21" s="30"/>
      <c r="H21" s="34"/>
      <c r="I21" s="38"/>
      <c r="J21" s="37" t="s">
        <v>38</v>
      </c>
      <c r="K21" s="53" t="s">
        <v>76</v>
      </c>
      <c r="L21" s="12"/>
      <c r="M21" s="2"/>
      <c r="N21" s="2"/>
      <c r="O21" s="2"/>
      <c r="P21" s="9"/>
      <c r="Q21" s="9"/>
      <c r="R21" s="2"/>
      <c r="S21" s="2"/>
      <c r="T21" s="13"/>
      <c r="U21" s="157"/>
    </row>
    <row r="22" spans="1:21" ht="14.15" customHeight="1" x14ac:dyDescent="0.3">
      <c r="A22" s="35" t="s">
        <v>134</v>
      </c>
      <c r="B22" s="34"/>
      <c r="C22" s="30"/>
      <c r="D22" s="30"/>
      <c r="E22" s="30"/>
      <c r="F22" s="30"/>
      <c r="G22" s="30"/>
      <c r="H22" s="34"/>
      <c r="I22" s="38"/>
      <c r="J22" s="37" t="s">
        <v>38</v>
      </c>
      <c r="K22" s="53" t="s">
        <v>76</v>
      </c>
      <c r="L22" s="12"/>
      <c r="M22" s="2"/>
      <c r="N22" s="2"/>
      <c r="O22" s="2"/>
      <c r="P22" s="9"/>
      <c r="Q22" s="9"/>
      <c r="R22" s="2"/>
      <c r="S22" s="2"/>
      <c r="T22" s="13"/>
      <c r="U22" s="157"/>
    </row>
    <row r="23" spans="1:21" ht="14.15" customHeight="1" x14ac:dyDescent="0.3">
      <c r="A23" s="35" t="s">
        <v>158</v>
      </c>
      <c r="B23" s="34"/>
      <c r="C23" s="30"/>
      <c r="D23" s="30"/>
      <c r="E23" s="30"/>
      <c r="F23" s="30"/>
      <c r="G23" s="30"/>
      <c r="H23" s="34"/>
      <c r="I23" s="38"/>
      <c r="J23" s="37" t="s">
        <v>38</v>
      </c>
      <c r="K23" s="53" t="s">
        <v>76</v>
      </c>
      <c r="L23" s="12"/>
      <c r="M23" s="2"/>
      <c r="N23" s="2"/>
      <c r="O23" s="2"/>
      <c r="P23" s="9"/>
      <c r="Q23" s="9"/>
      <c r="R23" s="2"/>
      <c r="S23" s="2"/>
      <c r="T23" s="13"/>
      <c r="U23" s="157"/>
    </row>
    <row r="24" spans="1:21" ht="34.5" customHeight="1" x14ac:dyDescent="0.3">
      <c r="A24" s="228" t="s">
        <v>135</v>
      </c>
      <c r="B24" s="220"/>
      <c r="C24" s="220"/>
      <c r="D24" s="220"/>
      <c r="E24" s="220"/>
      <c r="F24" s="220"/>
      <c r="G24" s="220"/>
      <c r="H24" s="220"/>
      <c r="I24" s="221"/>
      <c r="J24" s="37" t="s">
        <v>39</v>
      </c>
      <c r="K24" s="53" t="s">
        <v>76</v>
      </c>
      <c r="L24" s="12"/>
      <c r="M24" s="2"/>
      <c r="N24" s="2"/>
      <c r="O24" s="2"/>
      <c r="P24" s="9"/>
      <c r="Q24" s="9"/>
      <c r="R24" s="2"/>
      <c r="S24" s="2"/>
      <c r="T24" s="14"/>
      <c r="U24" s="157"/>
    </row>
    <row r="25" spans="1:21" ht="14.5" customHeight="1" x14ac:dyDescent="0.3">
      <c r="A25" s="228" t="s">
        <v>136</v>
      </c>
      <c r="B25" s="220"/>
      <c r="C25" s="220"/>
      <c r="D25" s="220"/>
      <c r="E25" s="220"/>
      <c r="F25" s="220"/>
      <c r="G25" s="220"/>
      <c r="H25" s="220"/>
      <c r="I25" s="221"/>
      <c r="J25" s="37" t="s">
        <v>40</v>
      </c>
      <c r="K25" s="53" t="s">
        <v>90</v>
      </c>
      <c r="L25" s="12"/>
      <c r="M25" s="2"/>
      <c r="N25" s="2"/>
      <c r="O25" s="2"/>
      <c r="P25" s="9"/>
      <c r="Q25" s="9"/>
      <c r="R25" s="2"/>
      <c r="S25" s="2"/>
      <c r="T25" s="14"/>
      <c r="U25" s="157"/>
    </row>
    <row r="26" spans="1:21" ht="14.5" customHeight="1" x14ac:dyDescent="0.3">
      <c r="A26" s="228" t="s">
        <v>137</v>
      </c>
      <c r="B26" s="220"/>
      <c r="C26" s="220"/>
      <c r="D26" s="220"/>
      <c r="E26" s="220"/>
      <c r="F26" s="220"/>
      <c r="G26" s="220"/>
      <c r="H26" s="220"/>
      <c r="I26" s="221"/>
      <c r="J26" s="37" t="s">
        <v>40</v>
      </c>
      <c r="K26" s="53" t="s">
        <v>90</v>
      </c>
      <c r="L26" s="12"/>
      <c r="M26" s="2"/>
      <c r="N26" s="2"/>
      <c r="O26" s="2"/>
      <c r="P26" s="9"/>
      <c r="Q26" s="9"/>
      <c r="R26" s="2"/>
      <c r="S26" s="2"/>
      <c r="T26" s="14"/>
      <c r="U26" s="157"/>
    </row>
    <row r="27" spans="1:21" ht="14.5" customHeight="1" x14ac:dyDescent="0.3">
      <c r="A27" s="228" t="s">
        <v>209</v>
      </c>
      <c r="B27" s="220"/>
      <c r="C27" s="220"/>
      <c r="D27" s="220"/>
      <c r="E27" s="220"/>
      <c r="F27" s="220"/>
      <c r="G27" s="220"/>
      <c r="H27" s="220"/>
      <c r="I27" s="221"/>
      <c r="J27" s="37" t="s">
        <v>40</v>
      </c>
      <c r="K27" s="53" t="s">
        <v>90</v>
      </c>
      <c r="L27" s="12"/>
      <c r="M27" s="2"/>
      <c r="N27" s="2"/>
      <c r="O27" s="2"/>
      <c r="P27" s="2"/>
      <c r="Q27" s="5"/>
      <c r="R27" s="5"/>
      <c r="S27" s="5"/>
      <c r="T27" s="2"/>
      <c r="U27" s="157"/>
    </row>
    <row r="28" spans="1:21" ht="13.5" customHeight="1" x14ac:dyDescent="0.3">
      <c r="A28" s="228" t="s">
        <v>210</v>
      </c>
      <c r="B28" s="220"/>
      <c r="C28" s="220"/>
      <c r="D28" s="220"/>
      <c r="E28" s="220"/>
      <c r="F28" s="220"/>
      <c r="G28" s="220"/>
      <c r="H28" s="220"/>
      <c r="I28" s="221"/>
      <c r="J28" s="37" t="s">
        <v>40</v>
      </c>
      <c r="K28" s="53" t="s">
        <v>90</v>
      </c>
      <c r="L28" s="12"/>
      <c r="M28" s="2"/>
      <c r="N28" s="2"/>
      <c r="O28" s="2"/>
      <c r="P28" s="2"/>
      <c r="Q28" s="2"/>
      <c r="R28" s="2"/>
      <c r="S28" s="2"/>
      <c r="T28" s="2"/>
      <c r="U28" s="157"/>
    </row>
    <row r="29" spans="1:21" ht="13.5" customHeight="1" x14ac:dyDescent="0.3">
      <c r="A29" s="228" t="s">
        <v>211</v>
      </c>
      <c r="B29" s="220"/>
      <c r="C29" s="220"/>
      <c r="D29" s="220"/>
      <c r="E29" s="220"/>
      <c r="F29" s="220"/>
      <c r="G29" s="220"/>
      <c r="H29" s="220"/>
      <c r="I29" s="221"/>
      <c r="J29" s="37" t="s">
        <v>40</v>
      </c>
      <c r="K29" s="53" t="s">
        <v>90</v>
      </c>
      <c r="L29" s="12"/>
      <c r="M29" s="2"/>
      <c r="N29" s="2"/>
      <c r="O29" s="2"/>
      <c r="P29" s="2"/>
      <c r="Q29" s="2"/>
      <c r="R29" s="2"/>
      <c r="S29" s="2"/>
      <c r="T29" s="2"/>
      <c r="U29" s="157"/>
    </row>
    <row r="30" spans="1:21" ht="13.5" customHeight="1" x14ac:dyDescent="0.3">
      <c r="A30" s="228" t="s">
        <v>212</v>
      </c>
      <c r="B30" s="220"/>
      <c r="C30" s="220"/>
      <c r="D30" s="220"/>
      <c r="E30" s="220"/>
      <c r="F30" s="220"/>
      <c r="G30" s="220"/>
      <c r="H30" s="220"/>
      <c r="I30" s="221"/>
      <c r="J30" s="37" t="s">
        <v>40</v>
      </c>
      <c r="K30" s="53" t="s">
        <v>76</v>
      </c>
      <c r="L30" s="12"/>
      <c r="M30" s="2"/>
      <c r="N30" s="2"/>
      <c r="O30" s="2"/>
      <c r="P30" s="2"/>
      <c r="Q30" s="2"/>
      <c r="R30" s="2"/>
      <c r="S30" s="2"/>
      <c r="T30" s="2"/>
      <c r="U30" s="157"/>
    </row>
    <row r="31" spans="1:21" ht="13.5" customHeight="1" x14ac:dyDescent="0.3">
      <c r="A31" s="228" t="s">
        <v>213</v>
      </c>
      <c r="B31" s="220"/>
      <c r="C31" s="220"/>
      <c r="D31" s="220"/>
      <c r="E31" s="220"/>
      <c r="F31" s="220"/>
      <c r="G31" s="220"/>
      <c r="H31" s="220"/>
      <c r="I31" s="221"/>
      <c r="J31" s="37" t="s">
        <v>40</v>
      </c>
      <c r="K31" s="53" t="s">
        <v>76</v>
      </c>
      <c r="L31" s="12"/>
      <c r="M31" s="2"/>
      <c r="N31" s="2"/>
      <c r="O31" s="2"/>
      <c r="P31" s="2"/>
      <c r="Q31" s="2"/>
      <c r="R31" s="2"/>
      <c r="S31" s="2"/>
      <c r="T31" s="2"/>
      <c r="U31" s="157"/>
    </row>
    <row r="32" spans="1:21" ht="13.5" customHeight="1" x14ac:dyDescent="0.3">
      <c r="A32" s="228" t="s">
        <v>214</v>
      </c>
      <c r="B32" s="220"/>
      <c r="C32" s="220"/>
      <c r="D32" s="220"/>
      <c r="E32" s="220"/>
      <c r="F32" s="220"/>
      <c r="G32" s="220"/>
      <c r="H32" s="220"/>
      <c r="I32" s="221"/>
      <c r="J32" s="37" t="s">
        <v>40</v>
      </c>
      <c r="K32" s="53" t="s">
        <v>76</v>
      </c>
      <c r="L32" s="12"/>
      <c r="M32" s="2"/>
      <c r="N32" s="2"/>
      <c r="O32" s="2"/>
      <c r="P32" s="2"/>
      <c r="Q32" s="2"/>
      <c r="R32" s="2"/>
      <c r="S32" s="2"/>
      <c r="T32" s="2"/>
      <c r="U32" s="157"/>
    </row>
    <row r="33" spans="1:21" ht="15.65" customHeight="1" x14ac:dyDescent="0.3">
      <c r="A33" s="228" t="s">
        <v>215</v>
      </c>
      <c r="B33" s="220"/>
      <c r="C33" s="220"/>
      <c r="D33" s="220"/>
      <c r="E33" s="220"/>
      <c r="F33" s="220"/>
      <c r="G33" s="220"/>
      <c r="H33" s="220"/>
      <c r="I33" s="221"/>
      <c r="J33" s="37" t="s">
        <v>40</v>
      </c>
      <c r="K33" s="53" t="s">
        <v>76</v>
      </c>
      <c r="L33" s="12"/>
      <c r="M33" s="2"/>
      <c r="N33" s="117"/>
      <c r="O33" s="2"/>
      <c r="P33" s="2"/>
      <c r="Q33" s="2"/>
      <c r="R33" s="2"/>
      <c r="S33" s="117"/>
      <c r="T33" s="2"/>
      <c r="U33" s="157"/>
    </row>
    <row r="34" spans="1:21" ht="14.25" customHeight="1" x14ac:dyDescent="0.3">
      <c r="A34" s="228" t="s">
        <v>216</v>
      </c>
      <c r="B34" s="220"/>
      <c r="C34" s="220"/>
      <c r="D34" s="220"/>
      <c r="E34" s="220"/>
      <c r="F34" s="220"/>
      <c r="G34" s="220"/>
      <c r="H34" s="220"/>
      <c r="I34" s="221"/>
      <c r="J34" s="37" t="s">
        <v>40</v>
      </c>
      <c r="K34" s="53" t="s">
        <v>76</v>
      </c>
      <c r="L34" s="12"/>
      <c r="M34" s="2"/>
      <c r="N34" s="2"/>
      <c r="O34" s="2"/>
      <c r="P34" s="2"/>
      <c r="Q34" s="2"/>
      <c r="R34" s="2"/>
      <c r="S34" s="2"/>
      <c r="T34" s="2"/>
      <c r="U34" s="157"/>
    </row>
    <row r="35" spans="1:21" ht="14.9" customHeight="1" x14ac:dyDescent="0.3">
      <c r="A35" s="228" t="s">
        <v>217</v>
      </c>
      <c r="B35" s="220"/>
      <c r="C35" s="220"/>
      <c r="D35" s="220"/>
      <c r="E35" s="220"/>
      <c r="F35" s="220"/>
      <c r="G35" s="220"/>
      <c r="H35" s="220"/>
      <c r="I35" s="221"/>
      <c r="J35" s="37" t="s">
        <v>89</v>
      </c>
      <c r="K35" s="53" t="s">
        <v>72</v>
      </c>
      <c r="L35" s="12"/>
      <c r="M35" s="2"/>
      <c r="N35" s="117"/>
      <c r="O35" s="117"/>
      <c r="P35" s="2"/>
      <c r="Q35" s="2"/>
      <c r="R35" s="2"/>
      <c r="S35" s="125"/>
      <c r="T35" s="2"/>
      <c r="U35" s="157"/>
    </row>
    <row r="36" spans="1:21" ht="13.5" customHeight="1" x14ac:dyDescent="0.3">
      <c r="A36" s="228" t="s">
        <v>218</v>
      </c>
      <c r="B36" s="220"/>
      <c r="C36" s="220"/>
      <c r="D36" s="220"/>
      <c r="E36" s="220"/>
      <c r="F36" s="220"/>
      <c r="G36" s="220"/>
      <c r="H36" s="220"/>
      <c r="I36" s="221"/>
      <c r="J36" s="37" t="s">
        <v>41</v>
      </c>
      <c r="K36" s="53" t="s">
        <v>72</v>
      </c>
      <c r="L36" s="12"/>
      <c r="M36" s="2"/>
      <c r="N36" s="117"/>
      <c r="O36" s="117"/>
      <c r="P36" s="2"/>
      <c r="Q36" s="2"/>
      <c r="R36" s="2"/>
      <c r="S36" s="125"/>
      <c r="T36" s="2"/>
      <c r="U36" s="157"/>
    </row>
    <row r="37" spans="1:21" ht="13.5" customHeight="1" x14ac:dyDescent="0.3">
      <c r="A37" s="228" t="s">
        <v>219</v>
      </c>
      <c r="B37" s="220"/>
      <c r="C37" s="220"/>
      <c r="D37" s="220"/>
      <c r="E37" s="220"/>
      <c r="F37" s="220"/>
      <c r="G37" s="220"/>
      <c r="H37" s="220"/>
      <c r="I37" s="221"/>
      <c r="J37" s="37" t="s">
        <v>41</v>
      </c>
      <c r="K37" s="53" t="s">
        <v>72</v>
      </c>
      <c r="L37" s="12"/>
      <c r="M37" s="2"/>
      <c r="N37" s="117"/>
      <c r="O37" s="117"/>
      <c r="P37" s="2"/>
      <c r="Q37" s="2"/>
      <c r="R37" s="2"/>
      <c r="S37" s="125"/>
      <c r="T37" s="2"/>
      <c r="U37" s="157"/>
    </row>
    <row r="38" spans="1:21" ht="26.9" customHeight="1" x14ac:dyDescent="0.3">
      <c r="A38" s="228" t="s">
        <v>220</v>
      </c>
      <c r="B38" s="220"/>
      <c r="C38" s="220"/>
      <c r="D38" s="220"/>
      <c r="E38" s="220"/>
      <c r="F38" s="220"/>
      <c r="G38" s="220"/>
      <c r="H38" s="220"/>
      <c r="I38" s="221"/>
      <c r="J38" s="37" t="s">
        <v>41</v>
      </c>
      <c r="K38" s="53" t="s">
        <v>76</v>
      </c>
      <c r="L38" s="12"/>
      <c r="M38" s="2"/>
      <c r="N38" s="117"/>
      <c r="O38" s="117"/>
      <c r="P38" s="2"/>
      <c r="Q38" s="2"/>
      <c r="R38" s="2"/>
      <c r="S38" s="125"/>
      <c r="T38" s="2"/>
      <c r="U38" s="157"/>
    </row>
    <row r="39" spans="1:21" ht="28.5" customHeight="1" x14ac:dyDescent="0.3">
      <c r="A39" s="228" t="s">
        <v>221</v>
      </c>
      <c r="B39" s="220"/>
      <c r="C39" s="220"/>
      <c r="D39" s="220"/>
      <c r="E39" s="220"/>
      <c r="F39" s="220"/>
      <c r="G39" s="220"/>
      <c r="H39" s="220"/>
      <c r="I39" s="221"/>
      <c r="J39" s="37" t="s">
        <v>42</v>
      </c>
      <c r="K39" s="53" t="s">
        <v>76</v>
      </c>
      <c r="L39" s="12"/>
      <c r="M39" s="117"/>
      <c r="N39" s="2"/>
      <c r="O39" s="2"/>
      <c r="P39" s="2"/>
      <c r="Q39" s="2"/>
      <c r="R39" s="2"/>
      <c r="S39" s="2"/>
      <c r="T39" s="117"/>
      <c r="U39" s="157"/>
    </row>
    <row r="40" spans="1:21" ht="27.75" customHeight="1" x14ac:dyDescent="0.3">
      <c r="A40" s="228" t="s">
        <v>222</v>
      </c>
      <c r="B40" s="220"/>
      <c r="C40" s="220"/>
      <c r="D40" s="220"/>
      <c r="E40" s="220"/>
      <c r="F40" s="220"/>
      <c r="G40" s="220"/>
      <c r="H40" s="220"/>
      <c r="I40" s="221"/>
      <c r="J40" s="37" t="s">
        <v>42</v>
      </c>
      <c r="K40" s="53" t="s">
        <v>76</v>
      </c>
      <c r="L40" s="12"/>
      <c r="M40" s="2"/>
      <c r="N40" s="2"/>
      <c r="O40" s="2"/>
      <c r="P40" s="2"/>
      <c r="Q40" s="2"/>
      <c r="R40" s="2"/>
      <c r="S40" s="2"/>
      <c r="T40" s="2"/>
      <c r="U40" s="157"/>
    </row>
    <row r="41" spans="1:21" ht="13.5" customHeight="1" x14ac:dyDescent="0.3">
      <c r="A41" s="228" t="s">
        <v>223</v>
      </c>
      <c r="B41" s="220"/>
      <c r="C41" s="220"/>
      <c r="D41" s="220"/>
      <c r="E41" s="220"/>
      <c r="F41" s="220"/>
      <c r="G41" s="220"/>
      <c r="H41" s="220"/>
      <c r="I41" s="221"/>
      <c r="J41" s="37" t="s">
        <v>4</v>
      </c>
      <c r="K41" s="53" t="s">
        <v>76</v>
      </c>
      <c r="L41" s="12"/>
      <c r="M41" s="2"/>
      <c r="N41" s="2"/>
      <c r="O41" s="2"/>
      <c r="P41" s="2"/>
      <c r="Q41" s="2"/>
      <c r="R41" s="2"/>
      <c r="S41" s="2"/>
      <c r="T41" s="2"/>
      <c r="U41" s="157"/>
    </row>
    <row r="42" spans="1:21" ht="13.5" customHeight="1" x14ac:dyDescent="0.3">
      <c r="A42" s="228" t="s">
        <v>224</v>
      </c>
      <c r="B42" s="220"/>
      <c r="C42" s="220"/>
      <c r="D42" s="220"/>
      <c r="E42" s="220"/>
      <c r="F42" s="220"/>
      <c r="G42" s="220"/>
      <c r="H42" s="220"/>
      <c r="I42" s="221"/>
      <c r="J42" s="37" t="s">
        <v>4</v>
      </c>
      <c r="K42" s="53" t="s">
        <v>76</v>
      </c>
      <c r="L42" s="12"/>
      <c r="M42" s="2"/>
      <c r="N42" s="2"/>
      <c r="O42" s="2"/>
      <c r="P42" s="2"/>
      <c r="Q42" s="2"/>
      <c r="R42" s="2"/>
      <c r="S42" s="2"/>
      <c r="T42" s="2"/>
      <c r="U42" s="157"/>
    </row>
    <row r="43" spans="1:21" ht="13.5" customHeight="1" x14ac:dyDescent="0.3">
      <c r="A43" s="228" t="s">
        <v>225</v>
      </c>
      <c r="B43" s="220"/>
      <c r="C43" s="220"/>
      <c r="D43" s="220"/>
      <c r="E43" s="220"/>
      <c r="F43" s="220"/>
      <c r="G43" s="220"/>
      <c r="H43" s="220"/>
      <c r="I43" s="221"/>
      <c r="J43" s="37" t="s">
        <v>4</v>
      </c>
      <c r="K43" s="53" t="s">
        <v>76</v>
      </c>
      <c r="L43" s="12"/>
      <c r="M43" s="2"/>
      <c r="N43" s="2"/>
      <c r="O43" s="2"/>
      <c r="P43" s="2"/>
      <c r="Q43" s="2"/>
      <c r="R43" s="2"/>
      <c r="S43" s="2"/>
      <c r="T43" s="2"/>
      <c r="U43" s="157"/>
    </row>
    <row r="44" spans="1:21" ht="13.5" customHeight="1" x14ac:dyDescent="0.3">
      <c r="A44" s="228" t="s">
        <v>226</v>
      </c>
      <c r="B44" s="220"/>
      <c r="C44" s="220"/>
      <c r="D44" s="220"/>
      <c r="E44" s="220"/>
      <c r="F44" s="220"/>
      <c r="G44" s="220"/>
      <c r="H44" s="220"/>
      <c r="I44" s="221"/>
      <c r="J44" s="37" t="s">
        <v>4</v>
      </c>
      <c r="K44" s="53" t="s">
        <v>76</v>
      </c>
      <c r="L44" s="12"/>
      <c r="M44" s="2"/>
      <c r="N44" s="2"/>
      <c r="O44" s="2"/>
      <c r="P44" s="2"/>
      <c r="Q44" s="2"/>
      <c r="R44" s="2"/>
      <c r="S44" s="2"/>
      <c r="T44" s="2"/>
      <c r="U44" s="157"/>
    </row>
    <row r="45" spans="1:21" x14ac:dyDescent="0.3">
      <c r="A45" s="35" t="s">
        <v>227</v>
      </c>
      <c r="B45" s="34"/>
      <c r="C45" s="34"/>
      <c r="D45" s="34"/>
      <c r="E45" s="34"/>
      <c r="F45" s="34"/>
      <c r="G45" s="34"/>
      <c r="H45" s="34"/>
      <c r="I45" s="34"/>
      <c r="J45" s="55" t="s">
        <v>5</v>
      </c>
      <c r="K45" s="53" t="s">
        <v>76</v>
      </c>
      <c r="L45" s="12"/>
      <c r="M45" s="2"/>
      <c r="N45" s="2"/>
      <c r="O45" s="2"/>
      <c r="P45" s="2"/>
      <c r="Q45" s="2"/>
      <c r="R45" s="2"/>
      <c r="S45" s="2"/>
      <c r="T45" s="2"/>
      <c r="U45" s="157"/>
    </row>
    <row r="46" spans="1:21" x14ac:dyDescent="0.3">
      <c r="A46" s="35" t="s">
        <v>228</v>
      </c>
      <c r="B46" s="34"/>
      <c r="C46" s="34"/>
      <c r="D46" s="34"/>
      <c r="E46" s="34"/>
      <c r="F46" s="34"/>
      <c r="G46" s="34"/>
      <c r="H46" s="34"/>
      <c r="I46" s="34"/>
      <c r="J46" s="55" t="s">
        <v>5</v>
      </c>
      <c r="K46" s="53" t="s">
        <v>76</v>
      </c>
      <c r="L46" s="12"/>
      <c r="M46" s="2"/>
      <c r="N46" s="2"/>
      <c r="O46" s="2"/>
      <c r="P46" s="2"/>
      <c r="Q46" s="2"/>
      <c r="R46" s="2"/>
      <c r="S46" s="2"/>
      <c r="T46" s="2"/>
      <c r="U46" s="157"/>
    </row>
    <row r="47" spans="1:21" x14ac:dyDescent="0.3">
      <c r="A47" s="39" t="s">
        <v>229</v>
      </c>
      <c r="B47" s="34"/>
      <c r="C47" s="34"/>
      <c r="D47" s="34"/>
      <c r="E47" s="34"/>
      <c r="F47" s="34"/>
      <c r="G47" s="34"/>
      <c r="H47" s="34"/>
      <c r="I47" s="34"/>
      <c r="J47" s="55" t="s">
        <v>43</v>
      </c>
      <c r="K47" s="53" t="s">
        <v>76</v>
      </c>
      <c r="L47" s="12"/>
      <c r="M47" s="2"/>
      <c r="N47" s="2"/>
      <c r="O47" s="2"/>
      <c r="P47" s="2"/>
      <c r="Q47" s="2"/>
      <c r="R47" s="2"/>
      <c r="S47" s="2"/>
      <c r="T47" s="2"/>
      <c r="U47" s="157"/>
    </row>
    <row r="48" spans="1:21" x14ac:dyDescent="0.3">
      <c r="A48" s="35" t="s">
        <v>230</v>
      </c>
      <c r="B48" s="34"/>
      <c r="C48" s="34"/>
      <c r="D48" s="34"/>
      <c r="E48" s="34"/>
      <c r="F48" s="34"/>
      <c r="G48" s="34"/>
      <c r="H48" s="34"/>
      <c r="I48" s="34"/>
      <c r="J48" s="55" t="s">
        <v>43</v>
      </c>
      <c r="K48" s="53" t="s">
        <v>76</v>
      </c>
      <c r="L48" s="12"/>
      <c r="M48" s="2"/>
      <c r="N48" s="2"/>
      <c r="O48" s="2"/>
      <c r="P48" s="2"/>
      <c r="Q48" s="2"/>
      <c r="R48" s="2"/>
      <c r="S48" s="2"/>
      <c r="T48" s="2"/>
      <c r="U48" s="157"/>
    </row>
    <row r="49" spans="1:21" x14ac:dyDescent="0.3">
      <c r="A49" s="35" t="s">
        <v>231</v>
      </c>
      <c r="B49" s="34"/>
      <c r="C49" s="34"/>
      <c r="D49" s="34"/>
      <c r="E49" s="34"/>
      <c r="F49" s="34"/>
      <c r="G49" s="34"/>
      <c r="H49" s="34"/>
      <c r="I49" s="34"/>
      <c r="J49" s="55" t="s">
        <v>43</v>
      </c>
      <c r="K49" s="53" t="s">
        <v>76</v>
      </c>
      <c r="L49" s="12"/>
      <c r="M49" s="2"/>
      <c r="N49" s="2"/>
      <c r="O49" s="117"/>
      <c r="P49" s="2"/>
      <c r="Q49" s="2"/>
      <c r="R49" s="2"/>
      <c r="S49" s="2"/>
      <c r="T49" s="117"/>
      <c r="U49" s="157"/>
    </row>
    <row r="50" spans="1:21" x14ac:dyDescent="0.3">
      <c r="A50" s="35" t="s">
        <v>232</v>
      </c>
      <c r="B50" s="34"/>
      <c r="C50" s="34"/>
      <c r="D50" s="34"/>
      <c r="E50" s="34"/>
      <c r="F50" s="34"/>
      <c r="G50" s="34"/>
      <c r="H50" s="34"/>
      <c r="I50" s="34"/>
      <c r="J50" s="55" t="s">
        <v>44</v>
      </c>
      <c r="K50" s="53" t="s">
        <v>76</v>
      </c>
      <c r="L50" s="12"/>
      <c r="M50" s="117"/>
      <c r="N50" s="2"/>
      <c r="O50" s="2"/>
      <c r="P50" s="2"/>
      <c r="Q50" s="2"/>
      <c r="R50" s="2"/>
      <c r="S50" s="2"/>
      <c r="T50" s="117"/>
      <c r="U50" s="157"/>
    </row>
    <row r="51" spans="1:21" ht="14.5" x14ac:dyDescent="0.35">
      <c r="A51" s="35" t="s">
        <v>233</v>
      </c>
      <c r="B51" s="34"/>
      <c r="C51" s="34"/>
      <c r="D51" s="34"/>
      <c r="E51" s="34"/>
      <c r="F51" s="34"/>
      <c r="G51" s="34"/>
      <c r="H51" s="34"/>
      <c r="I51" s="34"/>
      <c r="J51" s="55" t="s">
        <v>44</v>
      </c>
      <c r="K51" s="53" t="s">
        <v>76</v>
      </c>
      <c r="L51" s="12"/>
      <c r="M51" s="117"/>
      <c r="N51" s="2"/>
      <c r="O51" s="2"/>
      <c r="P51" s="2"/>
      <c r="Q51" s="2"/>
      <c r="R51" s="2"/>
      <c r="S51" s="2"/>
      <c r="T51" s="120"/>
      <c r="U51" s="157"/>
    </row>
    <row r="52" spans="1:21" x14ac:dyDescent="0.3">
      <c r="A52" s="33" t="s">
        <v>234</v>
      </c>
      <c r="B52" s="34"/>
      <c r="C52" s="34"/>
      <c r="D52" s="34"/>
      <c r="E52" s="34"/>
      <c r="F52" s="34"/>
      <c r="G52" s="34"/>
      <c r="H52" s="34"/>
      <c r="I52" s="34"/>
      <c r="J52" s="55" t="s">
        <v>44</v>
      </c>
      <c r="K52" s="53" t="s">
        <v>76</v>
      </c>
      <c r="L52" s="12"/>
      <c r="M52" s="117"/>
      <c r="N52" s="2"/>
      <c r="O52" s="2"/>
      <c r="P52" s="2"/>
      <c r="Q52" s="2"/>
      <c r="R52" s="2"/>
      <c r="S52" s="2"/>
      <c r="T52" s="117"/>
      <c r="U52" s="157"/>
    </row>
    <row r="53" spans="1:21" x14ac:dyDescent="0.3">
      <c r="A53" s="29" t="s">
        <v>235</v>
      </c>
      <c r="B53" s="30"/>
      <c r="C53" s="30"/>
      <c r="D53" s="30"/>
      <c r="E53" s="30"/>
      <c r="F53" s="30"/>
      <c r="G53" s="30"/>
      <c r="H53" s="30"/>
      <c r="I53" s="30"/>
      <c r="J53" s="55" t="s">
        <v>44</v>
      </c>
      <c r="K53" s="53" t="s">
        <v>76</v>
      </c>
      <c r="L53" s="12"/>
      <c r="M53" s="2"/>
      <c r="N53" s="2"/>
      <c r="O53" s="2"/>
      <c r="P53" s="2"/>
      <c r="Q53" s="2"/>
      <c r="R53" s="2"/>
      <c r="S53" s="2"/>
      <c r="T53" s="2"/>
      <c r="U53" s="157"/>
    </row>
    <row r="54" spans="1:21" s="1" customFormat="1" x14ac:dyDescent="0.3">
      <c r="A54" s="70" t="s">
        <v>91</v>
      </c>
      <c r="B54" s="70"/>
      <c r="C54" s="91"/>
      <c r="D54" s="70">
        <f>P54*3</f>
        <v>0</v>
      </c>
      <c r="E54" s="91">
        <f>(L54+M54+N54+O54)/(147-D54)</f>
        <v>0</v>
      </c>
      <c r="F54" s="93"/>
      <c r="G54" s="93"/>
      <c r="H54" s="93"/>
      <c r="I54" s="93"/>
      <c r="J54" s="78"/>
      <c r="K54" s="78"/>
      <c r="L54" s="94">
        <f>SUM(L5:L53)</f>
        <v>0</v>
      </c>
      <c r="M54" s="94">
        <f>SUM(M5:M53)</f>
        <v>0</v>
      </c>
      <c r="N54" s="94">
        <f>SUM(N5:N53)</f>
        <v>0</v>
      </c>
      <c r="O54" s="94">
        <f>SUM(O5:O53)</f>
        <v>0</v>
      </c>
      <c r="P54" s="94">
        <f>SUM(P5:P53)</f>
        <v>0</v>
      </c>
      <c r="Q54" s="79"/>
      <c r="R54" s="79"/>
      <c r="S54" s="79"/>
      <c r="T54" s="79"/>
      <c r="U54" s="86"/>
    </row>
    <row r="58" spans="1:21" x14ac:dyDescent="0.3">
      <c r="A58" s="21" t="s">
        <v>241</v>
      </c>
    </row>
  </sheetData>
  <mergeCells count="35">
    <mergeCell ref="A44:I44"/>
    <mergeCell ref="A39:I39"/>
    <mergeCell ref="A40:I40"/>
    <mergeCell ref="A41:I41"/>
    <mergeCell ref="A42:I42"/>
    <mergeCell ref="A43:I43"/>
    <mergeCell ref="A34:I34"/>
    <mergeCell ref="A35:I35"/>
    <mergeCell ref="A36:I36"/>
    <mergeCell ref="A37:I37"/>
    <mergeCell ref="A38:I38"/>
    <mergeCell ref="A25:I25"/>
    <mergeCell ref="A26:I26"/>
    <mergeCell ref="A27:I27"/>
    <mergeCell ref="A33:I33"/>
    <mergeCell ref="A30:I30"/>
    <mergeCell ref="A31:I31"/>
    <mergeCell ref="A32:I32"/>
    <mergeCell ref="A28:I28"/>
    <mergeCell ref="A29:I29"/>
    <mergeCell ref="I3:J3"/>
    <mergeCell ref="O3:T3"/>
    <mergeCell ref="A8:I8"/>
    <mergeCell ref="A9:I9"/>
    <mergeCell ref="A1:U2"/>
    <mergeCell ref="A24:I24"/>
    <mergeCell ref="A16:I16"/>
    <mergeCell ref="A4:I4"/>
    <mergeCell ref="A5:I5"/>
    <mergeCell ref="A6:I6"/>
    <mergeCell ref="A7:I7"/>
    <mergeCell ref="A10:I10"/>
    <mergeCell ref="A11:I11"/>
    <mergeCell ref="A12:I12"/>
    <mergeCell ref="A13:I13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61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showGridLines="0" topLeftCell="A31" zoomScale="104" zoomScaleNormal="104" zoomScaleSheetLayoutView="100" workbookViewId="0">
      <selection activeCell="A53" sqref="A53:G53"/>
    </sheetView>
  </sheetViews>
  <sheetFormatPr defaultColWidth="9.1796875" defaultRowHeight="14" x14ac:dyDescent="0.3"/>
  <cols>
    <col min="1" max="5" width="9.1796875" style="21"/>
    <col min="6" max="6" width="14.1796875" style="21" customWidth="1"/>
    <col min="7" max="9" width="9.1796875" style="21"/>
    <col min="10" max="11" width="10.26953125" style="21" customWidth="1"/>
    <col min="12" max="20" width="3.7265625" style="21" customWidth="1"/>
    <col min="21" max="21" width="34.81640625" style="86" customWidth="1"/>
    <col min="22" max="16384" width="9.1796875" style="21"/>
  </cols>
  <sheetData>
    <row r="1" spans="1:21" ht="50.25" customHeight="1" x14ac:dyDescent="0.3">
      <c r="A1" s="213" t="s">
        <v>79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111"/>
    </row>
    <row r="2" spans="1:21" ht="24" customHeight="1" x14ac:dyDescent="0.3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111"/>
    </row>
    <row r="3" spans="1:21" ht="28.5" customHeight="1" thickBot="1" x14ac:dyDescent="0.45">
      <c r="A3" s="22" t="s">
        <v>17</v>
      </c>
      <c r="B3" s="131"/>
      <c r="C3" s="116"/>
      <c r="D3" s="50"/>
      <c r="E3" s="131"/>
      <c r="F3" s="131"/>
      <c r="G3" s="50" t="s">
        <v>74</v>
      </c>
      <c r="H3" s="131"/>
      <c r="I3" s="205"/>
      <c r="J3" s="205"/>
      <c r="K3" s="131"/>
      <c r="L3" s="50"/>
      <c r="M3" s="131"/>
      <c r="N3" s="131"/>
      <c r="O3" s="206" t="s">
        <v>99</v>
      </c>
      <c r="P3" s="206"/>
      <c r="Q3" s="206"/>
      <c r="R3" s="206"/>
      <c r="S3" s="206"/>
      <c r="T3" s="206"/>
      <c r="U3" s="112"/>
    </row>
    <row r="4" spans="1:21" ht="35.25" customHeight="1" thickBot="1" x14ac:dyDescent="0.35">
      <c r="A4" s="202" t="s">
        <v>1</v>
      </c>
      <c r="B4" s="203"/>
      <c r="C4" s="203"/>
      <c r="D4" s="203"/>
      <c r="E4" s="203"/>
      <c r="F4" s="203"/>
      <c r="G4" s="203"/>
      <c r="H4" s="203"/>
      <c r="I4" s="204"/>
      <c r="J4" s="23" t="s">
        <v>18</v>
      </c>
      <c r="K4" s="52" t="s">
        <v>75</v>
      </c>
      <c r="L4" s="24">
        <v>3</v>
      </c>
      <c r="M4" s="25">
        <v>2</v>
      </c>
      <c r="N4" s="25">
        <v>1</v>
      </c>
      <c r="O4" s="25">
        <v>0</v>
      </c>
      <c r="P4" s="25" t="s">
        <v>0</v>
      </c>
      <c r="Q4" s="27" t="s">
        <v>205</v>
      </c>
      <c r="R4" s="27" t="s">
        <v>14</v>
      </c>
      <c r="S4" s="27" t="s">
        <v>15</v>
      </c>
      <c r="T4" s="28" t="s">
        <v>16</v>
      </c>
      <c r="U4" s="52" t="s">
        <v>78</v>
      </c>
    </row>
    <row r="5" spans="1:21" ht="35.25" customHeight="1" x14ac:dyDescent="0.3">
      <c r="A5" s="241" t="s">
        <v>146</v>
      </c>
      <c r="B5" s="242"/>
      <c r="C5" s="242"/>
      <c r="D5" s="242"/>
      <c r="E5" s="242"/>
      <c r="F5" s="242"/>
      <c r="G5" s="242"/>
      <c r="H5" s="242"/>
      <c r="I5" s="243"/>
      <c r="J5" s="41" t="s">
        <v>52</v>
      </c>
      <c r="K5" s="49" t="s">
        <v>77</v>
      </c>
      <c r="L5" s="12"/>
      <c r="M5" s="5"/>
      <c r="N5" s="5"/>
      <c r="O5" s="5"/>
      <c r="P5" s="168"/>
      <c r="Q5" s="5"/>
      <c r="R5" s="13"/>
      <c r="S5" s="5"/>
      <c r="T5" s="10"/>
      <c r="U5" s="172"/>
    </row>
    <row r="6" spans="1:21" x14ac:dyDescent="0.3">
      <c r="A6" s="60" t="s">
        <v>159</v>
      </c>
      <c r="B6" s="30"/>
      <c r="C6" s="30"/>
      <c r="D6" s="30"/>
      <c r="E6" s="30"/>
      <c r="F6" s="30"/>
      <c r="G6" s="30"/>
      <c r="H6" s="30"/>
      <c r="I6" s="40"/>
      <c r="J6" s="41" t="s">
        <v>52</v>
      </c>
      <c r="K6" s="49" t="s">
        <v>86</v>
      </c>
      <c r="L6" s="12"/>
      <c r="M6" s="127"/>
      <c r="N6" s="5"/>
      <c r="O6" s="5"/>
      <c r="P6" s="168"/>
      <c r="Q6" s="2"/>
      <c r="R6" s="13"/>
      <c r="S6" s="5"/>
      <c r="T6" s="128"/>
      <c r="U6" s="173"/>
    </row>
    <row r="7" spans="1:21" s="42" customFormat="1" ht="27.4" customHeight="1" x14ac:dyDescent="0.3">
      <c r="A7" s="219" t="s">
        <v>138</v>
      </c>
      <c r="B7" s="220"/>
      <c r="C7" s="220"/>
      <c r="D7" s="220"/>
      <c r="E7" s="220"/>
      <c r="F7" s="220"/>
      <c r="G7" s="220"/>
      <c r="H7" s="220"/>
      <c r="I7" s="221"/>
      <c r="J7" s="41" t="s">
        <v>52</v>
      </c>
      <c r="K7" s="49" t="s">
        <v>87</v>
      </c>
      <c r="L7" s="12"/>
      <c r="M7" s="121"/>
      <c r="N7" s="19"/>
      <c r="O7" s="19"/>
      <c r="P7" s="169"/>
      <c r="Q7" s="182"/>
      <c r="R7" s="177"/>
      <c r="S7" s="19"/>
      <c r="T7" s="122"/>
      <c r="U7" s="176"/>
    </row>
    <row r="8" spans="1:21" s="42" customFormat="1" ht="13.5" customHeight="1" x14ac:dyDescent="0.3">
      <c r="A8" s="219" t="s">
        <v>139</v>
      </c>
      <c r="B8" s="220"/>
      <c r="C8" s="220"/>
      <c r="D8" s="220"/>
      <c r="E8" s="220"/>
      <c r="F8" s="220"/>
      <c r="G8" s="220"/>
      <c r="H8" s="220"/>
      <c r="I8" s="221"/>
      <c r="J8" s="41" t="s">
        <v>6</v>
      </c>
      <c r="K8" s="49" t="s">
        <v>88</v>
      </c>
      <c r="L8" s="12"/>
      <c r="M8" s="19"/>
      <c r="N8" s="19"/>
      <c r="O8" s="19"/>
      <c r="P8" s="169"/>
      <c r="Q8" s="182"/>
      <c r="R8" s="177"/>
      <c r="S8" s="19"/>
      <c r="T8" s="61"/>
      <c r="U8" s="173"/>
    </row>
    <row r="9" spans="1:21" ht="33.75" customHeight="1" x14ac:dyDescent="0.3">
      <c r="A9" s="219" t="s">
        <v>145</v>
      </c>
      <c r="B9" s="220"/>
      <c r="C9" s="220"/>
      <c r="D9" s="220"/>
      <c r="E9" s="220"/>
      <c r="F9" s="220"/>
      <c r="G9" s="220"/>
      <c r="H9" s="220"/>
      <c r="I9" s="221"/>
      <c r="J9" s="17" t="s">
        <v>7</v>
      </c>
      <c r="K9" s="68" t="s">
        <v>76</v>
      </c>
      <c r="L9" s="12"/>
      <c r="M9" s="2"/>
      <c r="N9" s="2"/>
      <c r="O9" s="2"/>
      <c r="P9" s="170"/>
      <c r="Q9" s="2"/>
      <c r="R9" s="14"/>
      <c r="S9" s="2"/>
      <c r="T9" s="6"/>
      <c r="U9" s="173"/>
    </row>
    <row r="10" spans="1:21" x14ac:dyDescent="0.3">
      <c r="A10" s="114" t="s">
        <v>160</v>
      </c>
      <c r="B10" s="34"/>
      <c r="C10" s="34"/>
      <c r="D10" s="34"/>
      <c r="E10" s="34"/>
      <c r="F10" s="34"/>
      <c r="G10" s="34"/>
      <c r="H10" s="34"/>
      <c r="I10" s="38"/>
      <c r="J10" s="17" t="s">
        <v>53</v>
      </c>
      <c r="K10" s="68" t="s">
        <v>76</v>
      </c>
      <c r="L10" s="12"/>
      <c r="M10" s="9"/>
      <c r="N10" s="2"/>
      <c r="O10" s="2"/>
      <c r="P10" s="170"/>
      <c r="Q10" s="2"/>
      <c r="R10" s="14"/>
      <c r="S10" s="2"/>
      <c r="T10" s="6"/>
      <c r="U10" s="173"/>
    </row>
    <row r="11" spans="1:21" ht="25.4" customHeight="1" x14ac:dyDescent="0.3">
      <c r="A11" s="219" t="s">
        <v>140</v>
      </c>
      <c r="B11" s="220"/>
      <c r="C11" s="220"/>
      <c r="D11" s="220"/>
      <c r="E11" s="220"/>
      <c r="F11" s="220"/>
      <c r="G11" s="220"/>
      <c r="H11" s="220"/>
      <c r="I11" s="221"/>
      <c r="J11" s="17" t="s">
        <v>54</v>
      </c>
      <c r="K11" s="68" t="s">
        <v>76</v>
      </c>
      <c r="L11" s="12"/>
      <c r="M11" s="129"/>
      <c r="N11" s="2"/>
      <c r="O11" s="2"/>
      <c r="P11" s="170"/>
      <c r="Q11" s="2"/>
      <c r="R11" s="14"/>
      <c r="S11" s="2"/>
      <c r="T11" s="118"/>
      <c r="U11" s="173"/>
    </row>
    <row r="12" spans="1:21" ht="15.75" customHeight="1" x14ac:dyDescent="0.3">
      <c r="A12" s="114" t="s">
        <v>100</v>
      </c>
      <c r="B12" s="34"/>
      <c r="C12" s="34"/>
      <c r="D12" s="34"/>
      <c r="E12" s="34"/>
      <c r="F12" s="34"/>
      <c r="G12" s="34"/>
      <c r="H12" s="34"/>
      <c r="I12" s="38"/>
      <c r="J12" s="17" t="s">
        <v>54</v>
      </c>
      <c r="K12" s="68" t="s">
        <v>76</v>
      </c>
      <c r="L12" s="12"/>
      <c r="M12" s="129"/>
      <c r="N12" s="2"/>
      <c r="O12" s="2"/>
      <c r="P12" s="170"/>
      <c r="Q12" s="2"/>
      <c r="R12" s="14"/>
      <c r="S12" s="2"/>
      <c r="T12" s="118"/>
      <c r="U12" s="173"/>
    </row>
    <row r="13" spans="1:21" ht="13.5" customHeight="1" x14ac:dyDescent="0.3">
      <c r="A13" s="114" t="s">
        <v>101</v>
      </c>
      <c r="B13" s="34"/>
      <c r="C13" s="34"/>
      <c r="D13" s="34"/>
      <c r="E13" s="34"/>
      <c r="F13" s="34"/>
      <c r="G13" s="34"/>
      <c r="H13" s="34"/>
      <c r="I13" s="38"/>
      <c r="J13" s="17" t="s">
        <v>55</v>
      </c>
      <c r="K13" s="68" t="s">
        <v>76</v>
      </c>
      <c r="L13" s="12"/>
      <c r="M13" s="2"/>
      <c r="N13" s="2"/>
      <c r="O13" s="2"/>
      <c r="P13" s="170"/>
      <c r="Q13" s="2"/>
      <c r="R13" s="14"/>
      <c r="S13" s="2"/>
      <c r="T13" s="62"/>
      <c r="U13" s="174"/>
    </row>
    <row r="14" spans="1:21" ht="13.5" customHeight="1" x14ac:dyDescent="0.3">
      <c r="A14" s="114" t="s">
        <v>141</v>
      </c>
      <c r="B14" s="34"/>
      <c r="C14" s="34"/>
      <c r="D14" s="34"/>
      <c r="E14" s="34"/>
      <c r="F14" s="34"/>
      <c r="G14" s="34"/>
      <c r="H14" s="34"/>
      <c r="I14" s="38"/>
      <c r="J14" s="17" t="s">
        <v>56</v>
      </c>
      <c r="K14" s="68" t="s">
        <v>76</v>
      </c>
      <c r="L14" s="12"/>
      <c r="M14" s="2"/>
      <c r="N14" s="2"/>
      <c r="O14" s="2"/>
      <c r="P14" s="170"/>
      <c r="Q14" s="2"/>
      <c r="R14" s="14"/>
      <c r="S14" s="3"/>
      <c r="T14" s="6"/>
      <c r="U14" s="174"/>
    </row>
    <row r="15" spans="1:21" ht="14.15" customHeight="1" x14ac:dyDescent="0.3">
      <c r="A15" s="114" t="s">
        <v>161</v>
      </c>
      <c r="B15" s="34"/>
      <c r="C15" s="34"/>
      <c r="D15" s="34"/>
      <c r="E15" s="34"/>
      <c r="F15" s="34"/>
      <c r="G15" s="34"/>
      <c r="H15" s="34"/>
      <c r="I15" s="38"/>
      <c r="J15" s="17" t="s">
        <v>57</v>
      </c>
      <c r="K15" s="68" t="s">
        <v>76</v>
      </c>
      <c r="L15" s="12"/>
      <c r="M15" s="2"/>
      <c r="N15" s="2"/>
      <c r="O15" s="2"/>
      <c r="P15" s="170"/>
      <c r="Q15" s="2"/>
      <c r="R15" s="14"/>
      <c r="S15" s="3"/>
      <c r="T15" s="6"/>
      <c r="U15" s="174"/>
    </row>
    <row r="16" spans="1:21" ht="14.15" customHeight="1" x14ac:dyDescent="0.3">
      <c r="A16" s="114" t="s">
        <v>162</v>
      </c>
      <c r="B16" s="34"/>
      <c r="C16" s="34"/>
      <c r="D16" s="34"/>
      <c r="E16" s="34"/>
      <c r="F16" s="34"/>
      <c r="G16" s="34"/>
      <c r="H16" s="34"/>
      <c r="I16" s="38"/>
      <c r="J16" s="17" t="s">
        <v>58</v>
      </c>
      <c r="K16" s="68" t="s">
        <v>76</v>
      </c>
      <c r="L16" s="12"/>
      <c r="M16" s="2"/>
      <c r="N16" s="2"/>
      <c r="O16" s="2"/>
      <c r="P16" s="170"/>
      <c r="Q16" s="2"/>
      <c r="R16" s="14"/>
      <c r="S16" s="3"/>
      <c r="T16" s="6"/>
      <c r="U16" s="174"/>
    </row>
    <row r="17" spans="1:21" ht="14.15" customHeight="1" x14ac:dyDescent="0.3">
      <c r="A17" s="114" t="s">
        <v>163</v>
      </c>
      <c r="B17" s="34"/>
      <c r="C17" s="34"/>
      <c r="D17" s="34"/>
      <c r="E17" s="34"/>
      <c r="F17" s="34"/>
      <c r="G17" s="34"/>
      <c r="H17" s="34"/>
      <c r="I17" s="38"/>
      <c r="J17" s="17" t="s">
        <v>59</v>
      </c>
      <c r="K17" s="68" t="s">
        <v>76</v>
      </c>
      <c r="L17" s="12"/>
      <c r="M17" s="2"/>
      <c r="N17" s="2"/>
      <c r="O17" s="2"/>
      <c r="P17" s="170"/>
      <c r="Q17" s="2"/>
      <c r="R17" s="14"/>
      <c r="S17" s="3"/>
      <c r="T17" s="6"/>
      <c r="U17" s="174"/>
    </row>
    <row r="18" spans="1:21" ht="28.9" customHeight="1" x14ac:dyDescent="0.3">
      <c r="A18" s="235" t="s">
        <v>204</v>
      </c>
      <c r="B18" s="236"/>
      <c r="C18" s="236"/>
      <c r="D18" s="236"/>
      <c r="E18" s="236"/>
      <c r="F18" s="236"/>
      <c r="G18" s="236"/>
      <c r="H18" s="236"/>
      <c r="I18" s="237"/>
      <c r="J18" s="17" t="s">
        <v>59</v>
      </c>
      <c r="K18" s="68" t="s">
        <v>76</v>
      </c>
      <c r="L18" s="12"/>
      <c r="M18" s="2"/>
      <c r="N18" s="2"/>
      <c r="O18" s="2"/>
      <c r="P18" s="170"/>
      <c r="Q18" s="2"/>
      <c r="R18" s="14"/>
      <c r="S18" s="3"/>
      <c r="T18" s="6"/>
      <c r="U18" s="174"/>
    </row>
    <row r="19" spans="1:21" ht="14.15" customHeight="1" x14ac:dyDescent="0.3">
      <c r="A19" s="114" t="s">
        <v>164</v>
      </c>
      <c r="B19" s="34"/>
      <c r="C19" s="34"/>
      <c r="D19" s="34"/>
      <c r="E19" s="34"/>
      <c r="F19" s="34"/>
      <c r="G19" s="34"/>
      <c r="H19" s="34"/>
      <c r="I19" s="38"/>
      <c r="J19" s="17" t="s">
        <v>60</v>
      </c>
      <c r="K19" s="68" t="s">
        <v>76</v>
      </c>
      <c r="L19" s="12"/>
      <c r="M19" s="2"/>
      <c r="N19" s="2"/>
      <c r="O19" s="2"/>
      <c r="P19" s="170"/>
      <c r="Q19" s="2"/>
      <c r="R19" s="14"/>
      <c r="S19" s="3"/>
      <c r="T19" s="6"/>
      <c r="U19" s="174"/>
    </row>
    <row r="20" spans="1:21" ht="14.25" customHeight="1" x14ac:dyDescent="0.3">
      <c r="A20" s="114" t="s">
        <v>165</v>
      </c>
      <c r="B20" s="43"/>
      <c r="C20" s="43"/>
      <c r="D20" s="43"/>
      <c r="E20" s="43"/>
      <c r="F20" s="43"/>
      <c r="G20" s="43"/>
      <c r="H20" s="43"/>
      <c r="I20" s="44"/>
      <c r="J20" s="17" t="s">
        <v>8</v>
      </c>
      <c r="K20" s="68" t="s">
        <v>76</v>
      </c>
      <c r="L20" s="12"/>
      <c r="M20" s="2"/>
      <c r="N20" s="2"/>
      <c r="O20" s="2"/>
      <c r="P20" s="170"/>
      <c r="Q20" s="2"/>
      <c r="R20" s="14"/>
      <c r="S20" s="3"/>
      <c r="T20" s="6"/>
      <c r="U20" s="174"/>
    </row>
    <row r="21" spans="1:21" ht="14.9" customHeight="1" x14ac:dyDescent="0.3">
      <c r="A21" s="132" t="s">
        <v>167</v>
      </c>
      <c r="B21" s="43"/>
      <c r="C21" s="43"/>
      <c r="D21" s="43"/>
      <c r="E21" s="43"/>
      <c r="F21" s="43"/>
      <c r="G21" s="43"/>
      <c r="H21" s="43"/>
      <c r="I21" s="44"/>
      <c r="J21" s="17" t="s">
        <v>61</v>
      </c>
      <c r="K21" s="68" t="s">
        <v>76</v>
      </c>
      <c r="L21" s="12"/>
      <c r="M21" s="2"/>
      <c r="N21" s="2"/>
      <c r="O21" s="9"/>
      <c r="P21" s="9"/>
      <c r="Q21" s="2"/>
      <c r="R21" s="14"/>
      <c r="S21" s="3"/>
      <c r="T21" s="6"/>
      <c r="U21" s="174"/>
    </row>
    <row r="22" spans="1:21" ht="14.25" customHeight="1" x14ac:dyDescent="0.3">
      <c r="A22" s="132" t="s">
        <v>166</v>
      </c>
      <c r="B22" s="43"/>
      <c r="C22" s="43"/>
      <c r="D22" s="43"/>
      <c r="E22" s="43"/>
      <c r="F22" s="43"/>
      <c r="G22" s="43"/>
      <c r="H22" s="43"/>
      <c r="I22" s="44"/>
      <c r="J22" s="17" t="s">
        <v>61</v>
      </c>
      <c r="K22" s="68" t="s">
        <v>76</v>
      </c>
      <c r="L22" s="12"/>
      <c r="M22" s="2"/>
      <c r="N22" s="2"/>
      <c r="O22" s="2"/>
      <c r="P22" s="170"/>
      <c r="Q22" s="2"/>
      <c r="R22" s="14"/>
      <c r="S22" s="2"/>
      <c r="T22" s="6"/>
      <c r="U22" s="174"/>
    </row>
    <row r="23" spans="1:21" ht="14.25" customHeight="1" x14ac:dyDescent="0.3">
      <c r="A23" s="132" t="s">
        <v>168</v>
      </c>
      <c r="B23" s="43"/>
      <c r="C23" s="43"/>
      <c r="D23" s="43"/>
      <c r="E23" s="43"/>
      <c r="F23" s="43"/>
      <c r="G23" s="43"/>
      <c r="H23" s="43"/>
      <c r="I23" s="44"/>
      <c r="J23" s="17" t="s">
        <v>61</v>
      </c>
      <c r="K23" s="68" t="s">
        <v>76</v>
      </c>
      <c r="L23" s="12"/>
      <c r="M23" s="2"/>
      <c r="N23" s="2"/>
      <c r="O23" s="2"/>
      <c r="P23" s="170"/>
      <c r="Q23" s="2"/>
      <c r="R23" s="14"/>
      <c r="S23" s="2"/>
      <c r="T23" s="6"/>
      <c r="U23" s="174"/>
    </row>
    <row r="24" spans="1:21" ht="16.899999999999999" customHeight="1" x14ac:dyDescent="0.3">
      <c r="A24" s="219" t="s">
        <v>169</v>
      </c>
      <c r="B24" s="220"/>
      <c r="C24" s="220"/>
      <c r="D24" s="220"/>
      <c r="E24" s="220"/>
      <c r="F24" s="220"/>
      <c r="G24" s="220"/>
      <c r="H24" s="220"/>
      <c r="I24" s="221"/>
      <c r="J24" s="16" t="s">
        <v>64</v>
      </c>
      <c r="K24" s="68" t="s">
        <v>76</v>
      </c>
      <c r="L24" s="12"/>
      <c r="M24" s="2"/>
      <c r="N24" s="2"/>
      <c r="O24" s="2"/>
      <c r="P24" s="170"/>
      <c r="Q24" s="2"/>
      <c r="R24" s="14"/>
      <c r="S24" s="2"/>
      <c r="T24" s="6"/>
      <c r="U24" s="174"/>
    </row>
    <row r="25" spans="1:21" ht="14.25" customHeight="1" x14ac:dyDescent="0.3">
      <c r="A25" s="114" t="s">
        <v>170</v>
      </c>
      <c r="B25" s="43"/>
      <c r="C25" s="43"/>
      <c r="D25" s="43"/>
      <c r="E25" s="43"/>
      <c r="F25" s="43"/>
      <c r="G25" s="43"/>
      <c r="H25" s="43"/>
      <c r="I25" s="44"/>
      <c r="J25" s="17" t="s">
        <v>62</v>
      </c>
      <c r="K25" s="68" t="s">
        <v>76</v>
      </c>
      <c r="L25" s="12"/>
      <c r="M25" s="2"/>
      <c r="N25" s="2"/>
      <c r="O25" s="2"/>
      <c r="P25" s="170"/>
      <c r="Q25" s="2"/>
      <c r="R25" s="14"/>
      <c r="S25" s="2"/>
      <c r="T25" s="6"/>
      <c r="U25" s="174"/>
    </row>
    <row r="26" spans="1:21" ht="23.25" customHeight="1" x14ac:dyDescent="0.3">
      <c r="A26" s="219" t="s">
        <v>171</v>
      </c>
      <c r="B26" s="220"/>
      <c r="C26" s="220"/>
      <c r="D26" s="220"/>
      <c r="E26" s="220"/>
      <c r="F26" s="220"/>
      <c r="G26" s="220"/>
      <c r="H26" s="220"/>
      <c r="I26" s="238"/>
      <c r="J26" s="73" t="s">
        <v>63</v>
      </c>
      <c r="K26" s="68" t="s">
        <v>81</v>
      </c>
      <c r="L26" s="12"/>
      <c r="M26" s="2"/>
      <c r="N26" s="2"/>
      <c r="O26" s="2"/>
      <c r="P26" s="170"/>
      <c r="Q26" s="2"/>
      <c r="R26" s="14"/>
      <c r="S26" s="2"/>
      <c r="T26" s="6"/>
      <c r="U26" s="174"/>
    </row>
    <row r="27" spans="1:21" ht="15" customHeight="1" x14ac:dyDescent="0.3">
      <c r="A27" s="132" t="s">
        <v>172</v>
      </c>
      <c r="B27" s="43"/>
      <c r="C27" s="43"/>
      <c r="D27" s="43"/>
      <c r="E27" s="43"/>
      <c r="F27" s="43"/>
      <c r="G27" s="43"/>
      <c r="H27" s="43"/>
      <c r="I27" s="43"/>
      <c r="J27" s="73"/>
      <c r="K27" s="68"/>
      <c r="L27" s="12"/>
      <c r="M27" s="2"/>
      <c r="N27" s="2"/>
      <c r="O27" s="2"/>
      <c r="P27" s="170"/>
      <c r="Q27" s="2"/>
      <c r="R27" s="14"/>
      <c r="S27" s="2"/>
      <c r="T27" s="6"/>
      <c r="U27" s="174"/>
    </row>
    <row r="28" spans="1:21" ht="14.25" customHeight="1" x14ac:dyDescent="0.3">
      <c r="A28" s="114" t="s">
        <v>173</v>
      </c>
      <c r="B28" s="43"/>
      <c r="C28" s="43"/>
      <c r="D28" s="43"/>
      <c r="E28" s="43"/>
      <c r="F28" s="43"/>
      <c r="G28" s="43"/>
      <c r="H28" s="43"/>
      <c r="I28" s="43"/>
      <c r="J28" s="73" t="s">
        <v>9</v>
      </c>
      <c r="K28" s="68" t="s">
        <v>81</v>
      </c>
      <c r="L28" s="12"/>
      <c r="M28" s="18"/>
      <c r="N28" s="18"/>
      <c r="O28" s="18"/>
      <c r="P28" s="9"/>
      <c r="Q28" s="2"/>
      <c r="R28" s="178"/>
      <c r="S28" s="18"/>
      <c r="T28" s="64"/>
      <c r="U28" s="174"/>
    </row>
    <row r="29" spans="1:21" ht="26.65" customHeight="1" x14ac:dyDescent="0.3">
      <c r="A29" s="219" t="s">
        <v>174</v>
      </c>
      <c r="B29" s="220"/>
      <c r="C29" s="220"/>
      <c r="D29" s="220"/>
      <c r="E29" s="220"/>
      <c r="F29" s="220"/>
      <c r="G29" s="220"/>
      <c r="H29" s="220"/>
      <c r="I29" s="238"/>
      <c r="J29" s="73" t="s">
        <v>9</v>
      </c>
      <c r="K29" s="68" t="s">
        <v>81</v>
      </c>
      <c r="L29" s="12"/>
      <c r="M29" s="20"/>
      <c r="N29" s="20"/>
      <c r="O29" s="18"/>
      <c r="P29" s="168"/>
      <c r="Q29" s="2"/>
      <c r="R29" s="179"/>
      <c r="S29" s="20"/>
      <c r="T29" s="65"/>
      <c r="U29" s="174"/>
    </row>
    <row r="30" spans="1:21" ht="14.5" customHeight="1" x14ac:dyDescent="0.3">
      <c r="A30" s="132" t="s">
        <v>175</v>
      </c>
      <c r="B30" s="43"/>
      <c r="C30" s="43"/>
      <c r="D30" s="43"/>
      <c r="E30" s="43"/>
      <c r="F30" s="43"/>
      <c r="G30" s="43"/>
      <c r="H30" s="43"/>
      <c r="I30" s="43"/>
      <c r="J30" s="73" t="s">
        <v>3</v>
      </c>
      <c r="K30" s="68" t="s">
        <v>81</v>
      </c>
      <c r="L30" s="12"/>
      <c r="M30" s="127"/>
      <c r="N30" s="5"/>
      <c r="O30" s="2"/>
      <c r="P30" s="168"/>
      <c r="Q30" s="2"/>
      <c r="R30" s="13"/>
      <c r="S30" s="5"/>
      <c r="T30" s="128"/>
      <c r="U30" s="174"/>
    </row>
    <row r="31" spans="1:21" ht="26.65" customHeight="1" x14ac:dyDescent="0.3">
      <c r="A31" s="219" t="s">
        <v>176</v>
      </c>
      <c r="B31" s="220"/>
      <c r="C31" s="220"/>
      <c r="D31" s="220"/>
      <c r="E31" s="220"/>
      <c r="F31" s="220"/>
      <c r="G31" s="220"/>
      <c r="H31" s="220"/>
      <c r="I31" s="220"/>
      <c r="J31" s="73" t="s">
        <v>3</v>
      </c>
      <c r="K31" s="68" t="s">
        <v>81</v>
      </c>
      <c r="L31" s="12"/>
      <c r="M31" s="127"/>
      <c r="N31" s="5"/>
      <c r="O31" s="2"/>
      <c r="P31" s="168"/>
      <c r="Q31" s="2"/>
      <c r="R31" s="13"/>
      <c r="S31" s="5"/>
      <c r="T31" s="128"/>
      <c r="U31" s="174"/>
    </row>
    <row r="32" spans="1:21" ht="25.5" customHeight="1" x14ac:dyDescent="0.3">
      <c r="A32" s="219" t="s">
        <v>237</v>
      </c>
      <c r="B32" s="220"/>
      <c r="C32" s="220"/>
      <c r="D32" s="220"/>
      <c r="E32" s="220"/>
      <c r="F32" s="220"/>
      <c r="G32" s="220"/>
      <c r="H32" s="220"/>
      <c r="I32" s="238"/>
      <c r="J32" s="73" t="s">
        <v>10</v>
      </c>
      <c r="K32" s="68" t="s">
        <v>81</v>
      </c>
      <c r="L32" s="12"/>
      <c r="M32" s="2"/>
      <c r="N32" s="2"/>
      <c r="O32" s="2"/>
      <c r="P32" s="170"/>
      <c r="Q32" s="2"/>
      <c r="R32" s="14"/>
      <c r="S32" s="2"/>
      <c r="T32" s="6"/>
      <c r="U32" s="174"/>
    </row>
    <row r="33" spans="1:21" ht="26.25" customHeight="1" x14ac:dyDescent="0.3">
      <c r="A33" s="219" t="s">
        <v>236</v>
      </c>
      <c r="B33" s="220"/>
      <c r="C33" s="220"/>
      <c r="D33" s="220"/>
      <c r="E33" s="220"/>
      <c r="F33" s="220"/>
      <c r="G33" s="220"/>
      <c r="H33" s="220"/>
      <c r="I33" s="238"/>
      <c r="J33" s="73" t="s">
        <v>10</v>
      </c>
      <c r="K33" s="68" t="s">
        <v>81</v>
      </c>
      <c r="L33" s="12"/>
      <c r="M33" s="2"/>
      <c r="N33" s="2"/>
      <c r="O33" s="2"/>
      <c r="P33" s="170"/>
      <c r="Q33" s="2"/>
      <c r="R33" s="14"/>
      <c r="S33" s="2"/>
      <c r="T33" s="6"/>
      <c r="U33" s="174"/>
    </row>
    <row r="34" spans="1:21" ht="14.65" customHeight="1" x14ac:dyDescent="0.3">
      <c r="A34" s="114" t="s">
        <v>177</v>
      </c>
      <c r="B34" s="43"/>
      <c r="C34" s="43"/>
      <c r="D34" s="43"/>
      <c r="E34" s="43"/>
      <c r="F34" s="43"/>
      <c r="G34" s="43"/>
      <c r="H34" s="43"/>
      <c r="I34" s="43"/>
      <c r="J34" s="73" t="s">
        <v>65</v>
      </c>
      <c r="K34" s="68" t="s">
        <v>81</v>
      </c>
      <c r="L34" s="12"/>
      <c r="M34" s="2"/>
      <c r="N34" s="2"/>
      <c r="O34" s="2"/>
      <c r="P34" s="170"/>
      <c r="Q34" s="2"/>
      <c r="R34" s="14"/>
      <c r="S34" s="2"/>
      <c r="T34" s="6"/>
      <c r="U34" s="174"/>
    </row>
    <row r="35" spans="1:21" ht="13.5" customHeight="1" x14ac:dyDescent="0.3">
      <c r="A35" s="219" t="s">
        <v>178</v>
      </c>
      <c r="B35" s="220"/>
      <c r="C35" s="220"/>
      <c r="D35" s="220"/>
      <c r="E35" s="220"/>
      <c r="F35" s="220"/>
      <c r="G35" s="220"/>
      <c r="H35" s="220"/>
      <c r="I35" s="220"/>
      <c r="J35" s="73" t="s">
        <v>65</v>
      </c>
      <c r="K35" s="68" t="s">
        <v>81</v>
      </c>
      <c r="L35" s="12"/>
      <c r="M35" s="2"/>
      <c r="N35" s="2"/>
      <c r="O35" s="2"/>
      <c r="P35" s="170"/>
      <c r="Q35" s="2"/>
      <c r="R35" s="14"/>
      <c r="S35" s="2"/>
      <c r="T35" s="6"/>
      <c r="U35" s="174"/>
    </row>
    <row r="36" spans="1:21" x14ac:dyDescent="0.3">
      <c r="A36" s="219" t="s">
        <v>179</v>
      </c>
      <c r="B36" s="220"/>
      <c r="C36" s="220"/>
      <c r="D36" s="220"/>
      <c r="E36" s="220"/>
      <c r="F36" s="220"/>
      <c r="G36" s="220"/>
      <c r="H36" s="220"/>
      <c r="I36" s="238"/>
      <c r="J36" s="73" t="s">
        <v>65</v>
      </c>
      <c r="K36" s="68" t="s">
        <v>81</v>
      </c>
      <c r="L36" s="12"/>
      <c r="M36" s="2"/>
      <c r="N36" s="2"/>
      <c r="O36" s="2"/>
      <c r="P36" s="170"/>
      <c r="Q36" s="2"/>
      <c r="R36" s="14"/>
      <c r="S36" s="2"/>
      <c r="T36" s="6"/>
      <c r="U36" s="174"/>
    </row>
    <row r="37" spans="1:21" ht="14.65" customHeight="1" x14ac:dyDescent="0.3">
      <c r="A37" s="219" t="s">
        <v>180</v>
      </c>
      <c r="B37" s="220"/>
      <c r="C37" s="220"/>
      <c r="D37" s="220"/>
      <c r="E37" s="220"/>
      <c r="F37" s="220"/>
      <c r="G37" s="220"/>
      <c r="H37" s="220"/>
      <c r="I37" s="238"/>
      <c r="J37" s="73" t="s">
        <v>66</v>
      </c>
      <c r="K37" s="68" t="s">
        <v>81</v>
      </c>
      <c r="L37" s="12"/>
      <c r="M37" s="2"/>
      <c r="N37" s="2"/>
      <c r="O37" s="2"/>
      <c r="P37" s="170"/>
      <c r="Q37" s="2"/>
      <c r="R37" s="14"/>
      <c r="S37" s="2"/>
      <c r="T37" s="6"/>
      <c r="U37" s="174"/>
    </row>
    <row r="38" spans="1:21" ht="25.5" customHeight="1" x14ac:dyDescent="0.3">
      <c r="A38" s="219" t="s">
        <v>238</v>
      </c>
      <c r="B38" s="220"/>
      <c r="C38" s="220"/>
      <c r="D38" s="220"/>
      <c r="E38" s="220"/>
      <c r="F38" s="220"/>
      <c r="G38" s="220"/>
      <c r="H38" s="220"/>
      <c r="I38" s="220"/>
      <c r="J38" s="73" t="s">
        <v>67</v>
      </c>
      <c r="K38" s="68" t="s">
        <v>81</v>
      </c>
      <c r="L38" s="12"/>
      <c r="M38" s="2"/>
      <c r="N38" s="2"/>
      <c r="O38" s="2"/>
      <c r="P38" s="170"/>
      <c r="Q38" s="2"/>
      <c r="R38" s="14"/>
      <c r="S38" s="2"/>
      <c r="T38" s="6"/>
      <c r="U38" s="174"/>
    </row>
    <row r="39" spans="1:21" ht="19.5" customHeight="1" x14ac:dyDescent="0.3">
      <c r="A39" s="219" t="s">
        <v>181</v>
      </c>
      <c r="B39" s="220"/>
      <c r="C39" s="220"/>
      <c r="D39" s="220"/>
      <c r="E39" s="220"/>
      <c r="F39" s="220"/>
      <c r="G39" s="220"/>
      <c r="H39" s="220"/>
      <c r="I39" s="238"/>
      <c r="J39" s="73" t="s">
        <v>68</v>
      </c>
      <c r="K39" s="68" t="s">
        <v>81</v>
      </c>
      <c r="L39" s="12"/>
      <c r="M39" s="2"/>
      <c r="N39" s="2"/>
      <c r="O39" s="2"/>
      <c r="P39" s="170"/>
      <c r="Q39" s="2"/>
      <c r="R39" s="14"/>
      <c r="S39" s="2"/>
      <c r="T39" s="6"/>
      <c r="U39" s="174"/>
    </row>
    <row r="40" spans="1:21" ht="15.4" customHeight="1" x14ac:dyDescent="0.3">
      <c r="A40" s="235" t="s">
        <v>182</v>
      </c>
      <c r="B40" s="236"/>
      <c r="C40" s="236"/>
      <c r="D40" s="236"/>
      <c r="E40" s="236"/>
      <c r="F40" s="236"/>
      <c r="G40" s="236"/>
      <c r="H40" s="236"/>
      <c r="I40" s="244"/>
      <c r="J40" s="73" t="s">
        <v>68</v>
      </c>
      <c r="K40" s="68" t="s">
        <v>81</v>
      </c>
      <c r="L40" s="12"/>
      <c r="M40" s="2"/>
      <c r="N40" s="2"/>
      <c r="O40" s="2"/>
      <c r="P40" s="170"/>
      <c r="Q40" s="2"/>
      <c r="R40" s="14"/>
      <c r="S40" s="2"/>
      <c r="T40" s="6"/>
      <c r="U40" s="174"/>
    </row>
    <row r="41" spans="1:21" ht="13.5" customHeight="1" x14ac:dyDescent="0.3">
      <c r="A41" s="235" t="s">
        <v>183</v>
      </c>
      <c r="B41" s="236"/>
      <c r="C41" s="236"/>
      <c r="D41" s="236"/>
      <c r="E41" s="236"/>
      <c r="F41" s="236"/>
      <c r="G41" s="236"/>
      <c r="H41" s="236"/>
      <c r="I41" s="244"/>
      <c r="J41" s="73" t="s">
        <v>68</v>
      </c>
      <c r="K41" s="68" t="s">
        <v>81</v>
      </c>
      <c r="L41" s="12"/>
      <c r="M41" s="2"/>
      <c r="N41" s="2"/>
      <c r="O41" s="2"/>
      <c r="P41" s="170"/>
      <c r="Q41" s="2"/>
      <c r="R41" s="14"/>
      <c r="S41" s="2"/>
      <c r="T41" s="6"/>
      <c r="U41" s="174"/>
    </row>
    <row r="42" spans="1:21" ht="30.75" customHeight="1" x14ac:dyDescent="0.3">
      <c r="A42" s="219" t="s">
        <v>184</v>
      </c>
      <c r="B42" s="220"/>
      <c r="C42" s="220"/>
      <c r="D42" s="220"/>
      <c r="E42" s="220"/>
      <c r="F42" s="220"/>
      <c r="G42" s="220"/>
      <c r="H42" s="220"/>
      <c r="I42" s="220"/>
      <c r="J42" s="73" t="s">
        <v>69</v>
      </c>
      <c r="K42" s="68">
        <v>7</v>
      </c>
      <c r="L42" s="12"/>
      <c r="M42" s="2"/>
      <c r="N42" s="2"/>
      <c r="O42" s="2"/>
      <c r="P42" s="170"/>
      <c r="Q42" s="2"/>
      <c r="R42" s="14"/>
      <c r="S42" s="2"/>
      <c r="T42" s="6"/>
      <c r="U42" s="174"/>
    </row>
    <row r="43" spans="1:21" x14ac:dyDescent="0.3">
      <c r="A43" s="114" t="s">
        <v>185</v>
      </c>
      <c r="B43" s="34"/>
      <c r="C43" s="34"/>
      <c r="D43" s="34"/>
      <c r="E43" s="34"/>
      <c r="F43" s="34"/>
      <c r="G43" s="34"/>
      <c r="H43" s="34"/>
      <c r="I43" s="34"/>
      <c r="J43" s="73" t="s">
        <v>69</v>
      </c>
      <c r="K43" s="68">
        <v>7</v>
      </c>
      <c r="L43" s="12"/>
      <c r="M43" s="2"/>
      <c r="N43" s="2"/>
      <c r="O43" s="2"/>
      <c r="P43" s="170"/>
      <c r="Q43" s="2"/>
      <c r="R43" s="14"/>
      <c r="S43" s="2"/>
      <c r="T43" s="6"/>
      <c r="U43" s="174"/>
    </row>
    <row r="44" spans="1:21" x14ac:dyDescent="0.3">
      <c r="A44" s="114" t="s">
        <v>186</v>
      </c>
      <c r="B44" s="34"/>
      <c r="C44" s="34"/>
      <c r="D44" s="34"/>
      <c r="E44" s="34"/>
      <c r="F44" s="34"/>
      <c r="G44" s="34"/>
      <c r="H44" s="34"/>
      <c r="I44" s="34"/>
      <c r="J44" s="73" t="s">
        <v>69</v>
      </c>
      <c r="K44" s="68">
        <v>7</v>
      </c>
      <c r="L44" s="12"/>
      <c r="M44" s="2"/>
      <c r="N44" s="2"/>
      <c r="O44" s="2"/>
      <c r="P44" s="170"/>
      <c r="Q44" s="2"/>
      <c r="R44" s="14"/>
      <c r="S44" s="2"/>
      <c r="T44" s="6"/>
      <c r="U44" s="174"/>
    </row>
    <row r="45" spans="1:21" x14ac:dyDescent="0.3">
      <c r="A45" s="114" t="s">
        <v>187</v>
      </c>
      <c r="B45" s="34"/>
      <c r="C45" s="34"/>
      <c r="D45" s="34"/>
      <c r="E45" s="34"/>
      <c r="F45" s="34"/>
      <c r="G45" s="34"/>
      <c r="H45" s="34"/>
      <c r="I45" s="34"/>
      <c r="J45" s="73" t="s">
        <v>69</v>
      </c>
      <c r="K45" s="68">
        <v>7</v>
      </c>
      <c r="L45" s="12"/>
      <c r="M45" s="4"/>
      <c r="N45" s="4"/>
      <c r="O45" s="4"/>
      <c r="P45" s="170"/>
      <c r="Q45" s="2"/>
      <c r="R45" s="180"/>
      <c r="S45" s="4"/>
      <c r="T45" s="63"/>
      <c r="U45" s="174"/>
    </row>
    <row r="46" spans="1:21" ht="27" customHeight="1" thickBot="1" x14ac:dyDescent="0.35">
      <c r="A46" s="239" t="s">
        <v>188</v>
      </c>
      <c r="B46" s="240"/>
      <c r="C46" s="240"/>
      <c r="D46" s="240"/>
      <c r="E46" s="240"/>
      <c r="F46" s="240"/>
      <c r="G46" s="240"/>
      <c r="H46" s="240"/>
      <c r="I46" s="240"/>
      <c r="J46" s="74" t="s">
        <v>70</v>
      </c>
      <c r="K46" s="126">
        <v>7</v>
      </c>
      <c r="L46" s="152"/>
      <c r="M46" s="66"/>
      <c r="N46" s="66"/>
      <c r="O46" s="66"/>
      <c r="P46" s="171"/>
      <c r="Q46" s="66"/>
      <c r="R46" s="181"/>
      <c r="S46" s="66"/>
      <c r="T46" s="59"/>
      <c r="U46" s="175"/>
    </row>
    <row r="47" spans="1:21" s="1" customFormat="1" ht="15" customHeight="1" x14ac:dyDescent="0.3">
      <c r="A47" s="70" t="s">
        <v>91</v>
      </c>
      <c r="B47" s="70"/>
      <c r="C47" s="91"/>
      <c r="D47" s="70">
        <f>P47*3</f>
        <v>0</v>
      </c>
      <c r="E47" s="91">
        <f>(L47+M47+N47+O47)/(126-D47)</f>
        <v>0</v>
      </c>
      <c r="F47" s="93"/>
      <c r="G47" s="93"/>
      <c r="H47" s="93"/>
      <c r="I47" s="93"/>
      <c r="J47" s="78"/>
      <c r="K47" s="78"/>
      <c r="L47" s="113">
        <f>SUM(L5:L46)</f>
        <v>0</v>
      </c>
      <c r="M47" s="113">
        <f t="shared" ref="M47:P47" si="0">SUM(M5:M46)</f>
        <v>0</v>
      </c>
      <c r="N47" s="113">
        <f t="shared" si="0"/>
        <v>0</v>
      </c>
      <c r="O47" s="113">
        <f t="shared" si="0"/>
        <v>0</v>
      </c>
      <c r="P47" s="113">
        <f t="shared" si="0"/>
        <v>0</v>
      </c>
      <c r="Q47" s="197"/>
      <c r="R47" s="79"/>
      <c r="S47" s="79"/>
      <c r="T47" s="79"/>
      <c r="U47" s="88"/>
    </row>
    <row r="48" spans="1:21" x14ac:dyDescent="0.3">
      <c r="U48" s="88"/>
    </row>
    <row r="53" spans="1:1" x14ac:dyDescent="0.3">
      <c r="A53" s="21" t="s">
        <v>241</v>
      </c>
    </row>
  </sheetData>
  <mergeCells count="25">
    <mergeCell ref="A1:T2"/>
    <mergeCell ref="I3:J3"/>
    <mergeCell ref="O3:T3"/>
    <mergeCell ref="A35:I35"/>
    <mergeCell ref="A46:I46"/>
    <mergeCell ref="A31:I31"/>
    <mergeCell ref="A38:I38"/>
    <mergeCell ref="A42:I42"/>
    <mergeCell ref="A7:I7"/>
    <mergeCell ref="A8:I8"/>
    <mergeCell ref="A11:I11"/>
    <mergeCell ref="A4:I4"/>
    <mergeCell ref="A5:I5"/>
    <mergeCell ref="A40:I40"/>
    <mergeCell ref="A41:I41"/>
    <mergeCell ref="A9:I9"/>
    <mergeCell ref="A18:I18"/>
    <mergeCell ref="A26:I26"/>
    <mergeCell ref="A32:I32"/>
    <mergeCell ref="A39:I39"/>
    <mergeCell ref="A29:I29"/>
    <mergeCell ref="A33:I33"/>
    <mergeCell ref="A36:I36"/>
    <mergeCell ref="A37:I37"/>
    <mergeCell ref="A24:I24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57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showGridLines="0" topLeftCell="G1" zoomScaleNormal="100" workbookViewId="0">
      <selection activeCell="G22" sqref="G22:M22"/>
    </sheetView>
  </sheetViews>
  <sheetFormatPr defaultColWidth="9.1796875" defaultRowHeight="14" x14ac:dyDescent="0.3"/>
  <cols>
    <col min="1" max="5" width="9.1796875" style="21"/>
    <col min="6" max="6" width="14.1796875" style="21" customWidth="1"/>
    <col min="7" max="8" width="9.1796875" style="21"/>
    <col min="9" max="9" width="7.26953125" style="21" customWidth="1"/>
    <col min="10" max="11" width="9.81640625" style="21" customWidth="1"/>
    <col min="12" max="20" width="3.7265625" style="21" customWidth="1"/>
    <col min="21" max="21" width="34.81640625" style="86" customWidth="1"/>
    <col min="22" max="16384" width="9.1796875" style="21"/>
  </cols>
  <sheetData>
    <row r="1" spans="1:23" ht="50.25" customHeight="1" x14ac:dyDescent="0.3">
      <c r="A1" s="213" t="s">
        <v>79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</row>
    <row r="2" spans="1:23" ht="24" customHeight="1" x14ac:dyDescent="0.3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</row>
    <row r="3" spans="1:23" ht="28.5" customHeight="1" thickBot="1" x14ac:dyDescent="0.45">
      <c r="A3" s="22" t="s">
        <v>17</v>
      </c>
      <c r="B3" s="131"/>
      <c r="C3" s="116"/>
      <c r="D3" s="50"/>
      <c r="E3" s="131"/>
      <c r="F3" s="131"/>
      <c r="G3" s="50" t="s">
        <v>74</v>
      </c>
      <c r="H3" s="131"/>
      <c r="I3" s="205"/>
      <c r="J3" s="205"/>
      <c r="K3" s="131"/>
      <c r="L3" s="50"/>
      <c r="M3" s="131"/>
      <c r="N3" s="131"/>
      <c r="O3" s="206" t="s">
        <v>99</v>
      </c>
      <c r="P3" s="206"/>
      <c r="Q3" s="206"/>
      <c r="R3" s="206"/>
      <c r="S3" s="206"/>
      <c r="T3" s="206"/>
      <c r="U3" s="112"/>
    </row>
    <row r="4" spans="1:23" ht="35.25" customHeight="1" thickBot="1" x14ac:dyDescent="0.35">
      <c r="A4" s="245" t="s">
        <v>1</v>
      </c>
      <c r="B4" s="246"/>
      <c r="C4" s="246"/>
      <c r="D4" s="246"/>
      <c r="E4" s="246"/>
      <c r="F4" s="246"/>
      <c r="G4" s="246"/>
      <c r="H4" s="246"/>
      <c r="I4" s="246"/>
      <c r="J4" s="23" t="s">
        <v>18</v>
      </c>
      <c r="K4" s="72" t="s">
        <v>75</v>
      </c>
      <c r="L4" s="25">
        <v>3</v>
      </c>
      <c r="M4" s="25">
        <v>2</v>
      </c>
      <c r="N4" s="25">
        <v>1</v>
      </c>
      <c r="O4" s="25">
        <v>0</v>
      </c>
      <c r="P4" s="25" t="s">
        <v>0</v>
      </c>
      <c r="Q4" s="75" t="s">
        <v>205</v>
      </c>
      <c r="R4" s="75" t="s">
        <v>14</v>
      </c>
      <c r="S4" s="75" t="s">
        <v>15</v>
      </c>
      <c r="T4" s="76" t="s">
        <v>16</v>
      </c>
      <c r="U4" s="52" t="s">
        <v>78</v>
      </c>
    </row>
    <row r="5" spans="1:23" ht="14.25" customHeight="1" x14ac:dyDescent="0.3">
      <c r="A5" s="247" t="s">
        <v>189</v>
      </c>
      <c r="B5" s="248"/>
      <c r="C5" s="248"/>
      <c r="D5" s="248"/>
      <c r="E5" s="248"/>
      <c r="F5" s="248"/>
      <c r="G5" s="248"/>
      <c r="H5" s="248"/>
      <c r="I5" s="249"/>
      <c r="J5" s="45" t="s">
        <v>21</v>
      </c>
      <c r="K5" s="77" t="s">
        <v>52</v>
      </c>
      <c r="L5" s="12"/>
      <c r="M5" s="5"/>
      <c r="N5" s="5"/>
      <c r="O5" s="5"/>
      <c r="P5" s="189"/>
      <c r="Q5" s="5"/>
      <c r="R5" s="5"/>
      <c r="S5" s="5"/>
      <c r="T5" s="15"/>
      <c r="U5" s="172"/>
    </row>
    <row r="6" spans="1:23" ht="14.25" customHeight="1" x14ac:dyDescent="0.3">
      <c r="A6" s="219" t="s">
        <v>190</v>
      </c>
      <c r="B6" s="220"/>
      <c r="C6" s="220"/>
      <c r="D6" s="220"/>
      <c r="E6" s="220"/>
      <c r="F6" s="220"/>
      <c r="G6" s="220"/>
      <c r="H6" s="220"/>
      <c r="I6" s="221"/>
      <c r="J6" s="46" t="s">
        <v>22</v>
      </c>
      <c r="K6" s="77" t="s">
        <v>8</v>
      </c>
      <c r="L6" s="12"/>
      <c r="M6" s="2"/>
      <c r="N6" s="117"/>
      <c r="O6" s="2"/>
      <c r="P6" s="9"/>
      <c r="Q6" s="182"/>
      <c r="R6" s="2"/>
      <c r="S6" s="129"/>
      <c r="T6" s="190"/>
      <c r="U6" s="173"/>
    </row>
    <row r="7" spans="1:23" ht="14.25" customHeight="1" x14ac:dyDescent="0.3">
      <c r="A7" s="219" t="s">
        <v>191</v>
      </c>
      <c r="B7" s="220"/>
      <c r="C7" s="220"/>
      <c r="D7" s="220"/>
      <c r="E7" s="220"/>
      <c r="F7" s="220"/>
      <c r="G7" s="220"/>
      <c r="H7" s="220"/>
      <c r="I7" s="221"/>
      <c r="J7" s="46" t="s">
        <v>22</v>
      </c>
      <c r="K7" s="71" t="s">
        <v>82</v>
      </c>
      <c r="L7" s="12"/>
      <c r="M7" s="117"/>
      <c r="N7" s="117"/>
      <c r="O7" s="2"/>
      <c r="P7" s="9"/>
      <c r="Q7" s="182"/>
      <c r="R7" s="2"/>
      <c r="S7" s="129"/>
      <c r="T7" s="190"/>
      <c r="U7" s="176"/>
    </row>
    <row r="8" spans="1:23" ht="14.25" customHeight="1" x14ac:dyDescent="0.3">
      <c r="A8" s="219" t="s">
        <v>192</v>
      </c>
      <c r="B8" s="220"/>
      <c r="C8" s="220"/>
      <c r="D8" s="220"/>
      <c r="E8" s="220"/>
      <c r="F8" s="220"/>
      <c r="G8" s="220"/>
      <c r="H8" s="220"/>
      <c r="I8" s="221"/>
      <c r="J8" s="16" t="s">
        <v>23</v>
      </c>
      <c r="K8" s="71" t="s">
        <v>83</v>
      </c>
      <c r="L8" s="12"/>
      <c r="M8" s="129"/>
      <c r="N8" s="2"/>
      <c r="O8" s="2"/>
      <c r="P8" s="9"/>
      <c r="Q8" s="2"/>
      <c r="R8" s="2"/>
      <c r="S8" s="2"/>
      <c r="T8" s="190"/>
      <c r="U8" s="173"/>
    </row>
    <row r="9" spans="1:23" ht="14.25" customHeight="1" x14ac:dyDescent="0.3">
      <c r="A9" s="219" t="s">
        <v>193</v>
      </c>
      <c r="B9" s="220"/>
      <c r="C9" s="220"/>
      <c r="D9" s="220"/>
      <c r="E9" s="220"/>
      <c r="F9" s="220"/>
      <c r="G9" s="220"/>
      <c r="H9" s="220"/>
      <c r="I9" s="221"/>
      <c r="J9" s="16" t="s">
        <v>24</v>
      </c>
      <c r="K9" s="69" t="s">
        <v>84</v>
      </c>
      <c r="L9" s="12"/>
      <c r="M9" s="2"/>
      <c r="N9" s="2"/>
      <c r="O9" s="2"/>
      <c r="P9" s="9"/>
      <c r="Q9" s="2"/>
      <c r="R9" s="2"/>
      <c r="S9" s="2"/>
      <c r="T9" s="11"/>
      <c r="U9" s="173"/>
    </row>
    <row r="10" spans="1:23" ht="14.25" customHeight="1" x14ac:dyDescent="0.3">
      <c r="A10" s="219" t="s">
        <v>194</v>
      </c>
      <c r="B10" s="220"/>
      <c r="C10" s="220"/>
      <c r="D10" s="220"/>
      <c r="E10" s="220"/>
      <c r="F10" s="220"/>
      <c r="G10" s="220"/>
      <c r="H10" s="220"/>
      <c r="I10" s="221"/>
      <c r="J10" s="16" t="s">
        <v>24</v>
      </c>
      <c r="K10" s="69" t="s">
        <v>84</v>
      </c>
      <c r="L10" s="12"/>
      <c r="M10" s="2"/>
      <c r="N10" s="2"/>
      <c r="O10" s="2"/>
      <c r="P10" s="9"/>
      <c r="Q10" s="2"/>
      <c r="R10" s="2"/>
      <c r="S10" s="2"/>
      <c r="T10" s="11"/>
      <c r="U10" s="173"/>
    </row>
    <row r="11" spans="1:23" ht="24.4" customHeight="1" x14ac:dyDescent="0.3">
      <c r="A11" s="219" t="s">
        <v>195</v>
      </c>
      <c r="B11" s="220"/>
      <c r="C11" s="220"/>
      <c r="D11" s="220"/>
      <c r="E11" s="220"/>
      <c r="F11" s="220"/>
      <c r="G11" s="220"/>
      <c r="H11" s="220"/>
      <c r="I11" s="221"/>
      <c r="J11" s="16" t="s">
        <v>24</v>
      </c>
      <c r="K11" s="69" t="s">
        <v>84</v>
      </c>
      <c r="L11" s="12"/>
      <c r="M11" s="2"/>
      <c r="N11" s="2"/>
      <c r="O11" s="2"/>
      <c r="P11" s="9"/>
      <c r="Q11" s="2"/>
      <c r="R11" s="2"/>
      <c r="S11" s="3"/>
      <c r="T11" s="11"/>
      <c r="U11" s="173"/>
      <c r="W11" s="90"/>
    </row>
    <row r="12" spans="1:23" x14ac:dyDescent="0.3">
      <c r="A12" s="60" t="s">
        <v>200</v>
      </c>
      <c r="B12" s="36"/>
      <c r="C12" s="34"/>
      <c r="D12" s="34"/>
      <c r="E12" s="34"/>
      <c r="F12" s="34"/>
      <c r="G12" s="34"/>
      <c r="H12" s="34"/>
      <c r="I12" s="34"/>
      <c r="J12" s="16" t="s">
        <v>25</v>
      </c>
      <c r="K12" s="69" t="s">
        <v>68</v>
      </c>
      <c r="L12" s="12"/>
      <c r="M12" s="2"/>
      <c r="N12" s="2"/>
      <c r="O12" s="2"/>
      <c r="P12" s="9"/>
      <c r="Q12" s="2"/>
      <c r="R12" s="2"/>
      <c r="S12" s="2"/>
      <c r="T12" s="11"/>
      <c r="U12" s="173"/>
      <c r="W12" s="89"/>
    </row>
    <row r="13" spans="1:23" x14ac:dyDescent="0.3">
      <c r="A13" s="114" t="s">
        <v>201</v>
      </c>
      <c r="B13" s="36"/>
      <c r="C13" s="34"/>
      <c r="D13" s="34"/>
      <c r="E13" s="34"/>
      <c r="F13" s="34"/>
      <c r="G13" s="34"/>
      <c r="H13" s="34"/>
      <c r="I13" s="34"/>
      <c r="J13" s="16" t="s">
        <v>25</v>
      </c>
      <c r="K13" s="69" t="s">
        <v>68</v>
      </c>
      <c r="L13" s="12"/>
      <c r="M13" s="2"/>
      <c r="N13" s="2"/>
      <c r="O13" s="2"/>
      <c r="P13" s="9"/>
      <c r="Q13" s="2"/>
      <c r="R13" s="2"/>
      <c r="S13" s="2"/>
      <c r="T13" s="11"/>
      <c r="U13" s="174"/>
      <c r="W13" s="89"/>
    </row>
    <row r="14" spans="1:23" ht="14.5" thickBot="1" x14ac:dyDescent="0.35">
      <c r="A14" s="184" t="s">
        <v>202</v>
      </c>
      <c r="B14" s="185"/>
      <c r="C14" s="186"/>
      <c r="D14" s="186"/>
      <c r="E14" s="186"/>
      <c r="F14" s="186"/>
      <c r="G14" s="186"/>
      <c r="H14" s="186"/>
      <c r="I14" s="186"/>
      <c r="J14" s="151" t="s">
        <v>25</v>
      </c>
      <c r="K14" s="187" t="s">
        <v>68</v>
      </c>
      <c r="L14" s="152"/>
      <c r="M14" s="66"/>
      <c r="N14" s="66"/>
      <c r="O14" s="66"/>
      <c r="P14" s="162"/>
      <c r="Q14" s="66"/>
      <c r="R14" s="188"/>
      <c r="S14" s="188"/>
      <c r="T14" s="191"/>
      <c r="U14" s="175"/>
      <c r="W14" s="89"/>
    </row>
    <row r="15" spans="1:23" s="1" customFormat="1" x14ac:dyDescent="0.3">
      <c r="A15" s="70" t="s">
        <v>91</v>
      </c>
      <c r="B15" s="70"/>
      <c r="C15" s="91"/>
      <c r="D15" s="70">
        <f>P15*3</f>
        <v>0</v>
      </c>
      <c r="E15" s="91">
        <f>(L15+M15+N15+O15)/(30-D15)</f>
        <v>0</v>
      </c>
      <c r="F15" s="93"/>
      <c r="G15" s="93"/>
      <c r="H15" s="93"/>
      <c r="I15" s="93"/>
      <c r="J15" s="78"/>
      <c r="K15" s="78"/>
      <c r="L15" s="94">
        <f>SUM(L5:L14)</f>
        <v>0</v>
      </c>
      <c r="M15" s="94">
        <f>SUM(M5:M14)</f>
        <v>0</v>
      </c>
      <c r="N15" s="94">
        <f>SUM(N5:N14)</f>
        <v>0</v>
      </c>
      <c r="O15" s="94">
        <f>SUM(O5:O14)</f>
        <v>0</v>
      </c>
      <c r="P15" s="94">
        <f>SUM(P5:P14)</f>
        <v>0</v>
      </c>
      <c r="Q15" s="79"/>
      <c r="R15" s="79"/>
      <c r="S15" s="79"/>
      <c r="T15" s="79"/>
      <c r="U15" s="88"/>
    </row>
    <row r="16" spans="1:23" x14ac:dyDescent="0.3">
      <c r="U16" s="88"/>
    </row>
    <row r="17" spans="7:21" x14ac:dyDescent="0.3">
      <c r="U17" s="88"/>
    </row>
    <row r="18" spans="7:21" x14ac:dyDescent="0.3">
      <c r="U18" s="88"/>
    </row>
    <row r="22" spans="7:21" x14ac:dyDescent="0.3">
      <c r="G22" s="21" t="s">
        <v>241</v>
      </c>
    </row>
  </sheetData>
  <mergeCells count="11">
    <mergeCell ref="A1:U2"/>
    <mergeCell ref="I3:J3"/>
    <mergeCell ref="O3:T3"/>
    <mergeCell ref="A10:I10"/>
    <mergeCell ref="A11:I11"/>
    <mergeCell ref="A4:I4"/>
    <mergeCell ref="A7:I7"/>
    <mergeCell ref="A5:I5"/>
    <mergeCell ref="A6:I6"/>
    <mergeCell ref="A8:I8"/>
    <mergeCell ref="A9:I9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83" orientation="landscape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showGridLines="0" zoomScale="83" zoomScaleNormal="83" workbookViewId="0">
      <selection activeCell="A16" sqref="A16:G16"/>
    </sheetView>
  </sheetViews>
  <sheetFormatPr defaultColWidth="9.1796875" defaultRowHeight="14" x14ac:dyDescent="0.3"/>
  <cols>
    <col min="1" max="5" width="9.1796875" style="21"/>
    <col min="6" max="6" width="14.1796875" style="21" customWidth="1"/>
    <col min="7" max="8" width="9.1796875" style="21"/>
    <col min="9" max="9" width="7.26953125" style="21" customWidth="1"/>
    <col min="10" max="10" width="9.81640625" style="21" bestFit="1" customWidth="1"/>
    <col min="11" max="11" width="9.81640625" style="21" customWidth="1"/>
    <col min="12" max="20" width="3.7265625" style="21" customWidth="1"/>
    <col min="21" max="21" width="34.81640625" style="86" customWidth="1"/>
    <col min="22" max="16384" width="9.1796875" style="21"/>
  </cols>
  <sheetData>
    <row r="1" spans="1:21" ht="50.25" customHeight="1" x14ac:dyDescent="0.3">
      <c r="A1" s="213" t="s">
        <v>79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111"/>
    </row>
    <row r="2" spans="1:21" ht="24" customHeight="1" x14ac:dyDescent="0.3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111"/>
    </row>
    <row r="3" spans="1:21" ht="28.5" customHeight="1" thickBot="1" x14ac:dyDescent="0.45">
      <c r="A3" s="22" t="s">
        <v>17</v>
      </c>
      <c r="B3" s="131"/>
      <c r="C3" s="116"/>
      <c r="D3" s="50"/>
      <c r="E3" s="131"/>
      <c r="F3" s="131"/>
      <c r="G3" s="50" t="s">
        <v>74</v>
      </c>
      <c r="H3" s="131"/>
      <c r="I3" s="205"/>
      <c r="J3" s="205"/>
      <c r="K3" s="131"/>
      <c r="L3" s="50"/>
      <c r="M3" s="131"/>
      <c r="N3" s="131"/>
      <c r="O3" s="206" t="s">
        <v>99</v>
      </c>
      <c r="P3" s="206"/>
      <c r="Q3" s="206"/>
      <c r="R3" s="206"/>
      <c r="S3" s="206"/>
      <c r="T3" s="206"/>
      <c r="U3" s="112"/>
    </row>
    <row r="4" spans="1:21" ht="35.25" customHeight="1" thickBot="1" x14ac:dyDescent="0.35">
      <c r="A4" s="245" t="s">
        <v>1</v>
      </c>
      <c r="B4" s="246"/>
      <c r="C4" s="246"/>
      <c r="D4" s="246"/>
      <c r="E4" s="246"/>
      <c r="F4" s="246"/>
      <c r="G4" s="246"/>
      <c r="H4" s="246"/>
      <c r="I4" s="246"/>
      <c r="J4" s="23" t="s">
        <v>18</v>
      </c>
      <c r="K4" s="72" t="s">
        <v>75</v>
      </c>
      <c r="L4" s="24">
        <v>3</v>
      </c>
      <c r="M4" s="25">
        <v>2</v>
      </c>
      <c r="N4" s="25">
        <v>1</v>
      </c>
      <c r="O4" s="25">
        <v>0</v>
      </c>
      <c r="P4" s="25" t="s">
        <v>0</v>
      </c>
      <c r="Q4" s="75" t="s">
        <v>205</v>
      </c>
      <c r="R4" s="75" t="s">
        <v>14</v>
      </c>
      <c r="S4" s="75" t="s">
        <v>15</v>
      </c>
      <c r="T4" s="76" t="s">
        <v>16</v>
      </c>
      <c r="U4" s="52" t="s">
        <v>78</v>
      </c>
    </row>
    <row r="5" spans="1:21" ht="14.25" customHeight="1" x14ac:dyDescent="0.3">
      <c r="A5" s="250" t="s">
        <v>196</v>
      </c>
      <c r="B5" s="251"/>
      <c r="C5" s="251"/>
      <c r="D5" s="251"/>
      <c r="E5" s="251"/>
      <c r="F5" s="251"/>
      <c r="G5" s="251"/>
      <c r="H5" s="251"/>
      <c r="I5" s="252"/>
      <c r="J5" s="46" t="s">
        <v>197</v>
      </c>
      <c r="K5" s="77" t="s">
        <v>85</v>
      </c>
      <c r="L5" s="12"/>
      <c r="M5" s="2"/>
      <c r="N5" s="2"/>
      <c r="O5" s="2"/>
      <c r="P5" s="6"/>
      <c r="Q5" s="5"/>
      <c r="R5" s="8"/>
      <c r="S5" s="2"/>
      <c r="T5" s="6"/>
      <c r="U5" s="172"/>
    </row>
    <row r="6" spans="1:21" ht="14.25" customHeight="1" x14ac:dyDescent="0.3">
      <c r="A6" s="250" t="s">
        <v>198</v>
      </c>
      <c r="B6" s="251"/>
      <c r="C6" s="251"/>
      <c r="D6" s="251"/>
      <c r="E6" s="251"/>
      <c r="F6" s="251"/>
      <c r="G6" s="251"/>
      <c r="H6" s="251"/>
      <c r="I6" s="252"/>
      <c r="J6" s="46" t="s">
        <v>27</v>
      </c>
      <c r="K6" s="77" t="s">
        <v>147</v>
      </c>
      <c r="L6" s="12"/>
      <c r="M6" s="2"/>
      <c r="N6" s="2"/>
      <c r="O6" s="2"/>
      <c r="P6" s="6"/>
      <c r="Q6" s="182"/>
      <c r="R6" s="8"/>
      <c r="S6" s="2"/>
      <c r="T6" s="6"/>
      <c r="U6" s="173"/>
    </row>
    <row r="7" spans="1:21" ht="31.9" customHeight="1" x14ac:dyDescent="0.3">
      <c r="A7" s="250" t="s">
        <v>203</v>
      </c>
      <c r="B7" s="251"/>
      <c r="C7" s="251"/>
      <c r="D7" s="251"/>
      <c r="E7" s="251"/>
      <c r="F7" s="251"/>
      <c r="G7" s="251"/>
      <c r="H7" s="251"/>
      <c r="I7" s="252"/>
      <c r="J7" s="46" t="s">
        <v>27</v>
      </c>
      <c r="K7" s="77" t="s">
        <v>147</v>
      </c>
      <c r="L7" s="12"/>
      <c r="M7" s="2"/>
      <c r="N7" s="2"/>
      <c r="O7" s="2"/>
      <c r="P7" s="6"/>
      <c r="Q7" s="182"/>
      <c r="R7" s="8"/>
      <c r="S7" s="2"/>
      <c r="T7" s="6"/>
      <c r="U7" s="176"/>
    </row>
    <row r="8" spans="1:21" ht="13.5" customHeight="1" thickBot="1" x14ac:dyDescent="0.35">
      <c r="A8" s="253" t="s">
        <v>199</v>
      </c>
      <c r="B8" s="254"/>
      <c r="C8" s="254"/>
      <c r="D8" s="254"/>
      <c r="E8" s="254"/>
      <c r="F8" s="254"/>
      <c r="G8" s="254"/>
      <c r="H8" s="254"/>
      <c r="I8" s="255"/>
      <c r="J8" s="192" t="s">
        <v>26</v>
      </c>
      <c r="K8" s="193" t="s">
        <v>85</v>
      </c>
      <c r="L8" s="152"/>
      <c r="M8" s="194"/>
      <c r="N8" s="66"/>
      <c r="O8" s="66"/>
      <c r="P8" s="59"/>
      <c r="Q8" s="66"/>
      <c r="R8" s="58"/>
      <c r="S8" s="66"/>
      <c r="T8" s="195"/>
      <c r="U8" s="196"/>
    </row>
    <row r="9" spans="1:21" s="1" customFormat="1" x14ac:dyDescent="0.3">
      <c r="A9" s="70" t="s">
        <v>91</v>
      </c>
      <c r="B9" s="70"/>
      <c r="C9" s="91"/>
      <c r="D9" s="70">
        <f>P9*3</f>
        <v>0</v>
      </c>
      <c r="E9" s="91">
        <f>(L9+M9+N9+O9)/(12-D9)</f>
        <v>0</v>
      </c>
      <c r="F9" s="93"/>
      <c r="G9" s="93"/>
      <c r="H9" s="93"/>
      <c r="I9" s="93"/>
      <c r="J9" s="78"/>
      <c r="K9" s="78"/>
      <c r="L9" s="94">
        <f>SUM(L5:L8)</f>
        <v>0</v>
      </c>
      <c r="M9" s="94">
        <f>SUM(M5:M8)</f>
        <v>0</v>
      </c>
      <c r="N9" s="94">
        <f>SUM(N5:N8)</f>
        <v>0</v>
      </c>
      <c r="O9" s="94">
        <f>SUM(O5:O8)</f>
        <v>0</v>
      </c>
      <c r="P9" s="94">
        <f>SUM(P5:P8)</f>
        <v>0</v>
      </c>
      <c r="Q9" s="79"/>
      <c r="R9" s="79"/>
      <c r="S9" s="79"/>
      <c r="T9" s="79"/>
      <c r="U9" s="87"/>
    </row>
    <row r="10" spans="1:21" x14ac:dyDescent="0.3">
      <c r="U10" s="87"/>
    </row>
    <row r="11" spans="1:21" x14ac:dyDescent="0.3">
      <c r="U11" s="88"/>
    </row>
    <row r="12" spans="1:21" x14ac:dyDescent="0.3">
      <c r="U12" s="88"/>
    </row>
    <row r="16" spans="1:21" x14ac:dyDescent="0.3">
      <c r="A16" s="21" t="s">
        <v>241</v>
      </c>
    </row>
  </sheetData>
  <mergeCells count="8">
    <mergeCell ref="A1:T2"/>
    <mergeCell ref="A4:I4"/>
    <mergeCell ref="A5:I5"/>
    <mergeCell ref="A8:I8"/>
    <mergeCell ref="I3:J3"/>
    <mergeCell ref="O3:T3"/>
    <mergeCell ref="A6:I6"/>
    <mergeCell ref="A7:I7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83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showGridLines="0" workbookViewId="0">
      <selection activeCell="C23" sqref="C23"/>
    </sheetView>
  </sheetViews>
  <sheetFormatPr defaultColWidth="8.81640625" defaultRowHeight="14.5" x14ac:dyDescent="0.35"/>
  <cols>
    <col min="1" max="1" width="26" customWidth="1"/>
  </cols>
  <sheetData>
    <row r="1" spans="1:21" s="21" customFormat="1" ht="50.25" customHeight="1" x14ac:dyDescent="0.65">
      <c r="A1" s="257" t="s">
        <v>239</v>
      </c>
      <c r="B1" s="257"/>
      <c r="C1" s="257"/>
      <c r="D1" s="257"/>
      <c r="E1" s="257"/>
      <c r="F1" s="257"/>
      <c r="G1" s="257"/>
      <c r="H1" s="257"/>
      <c r="I1" s="257"/>
      <c r="J1"/>
      <c r="K1"/>
      <c r="L1"/>
      <c r="M1"/>
      <c r="N1"/>
      <c r="O1"/>
      <c r="P1"/>
      <c r="Q1"/>
      <c r="R1"/>
      <c r="S1"/>
      <c r="T1"/>
      <c r="U1" s="111"/>
    </row>
    <row r="2" spans="1:21" x14ac:dyDescent="0.35">
      <c r="A2" s="97" t="s">
        <v>92</v>
      </c>
      <c r="B2" s="98">
        <f>'Madde 4'!E21</f>
        <v>0</v>
      </c>
    </row>
    <row r="3" spans="1:21" x14ac:dyDescent="0.35">
      <c r="A3" s="99" t="s">
        <v>93</v>
      </c>
      <c r="B3" s="100">
        <f>'Madde 5'!E12</f>
        <v>0</v>
      </c>
    </row>
    <row r="4" spans="1:21" x14ac:dyDescent="0.35">
      <c r="A4" s="101" t="s">
        <v>94</v>
      </c>
      <c r="B4" s="102">
        <f>'Madde 6'!E21</f>
        <v>0</v>
      </c>
    </row>
    <row r="5" spans="1:21" x14ac:dyDescent="0.35">
      <c r="A5" s="103" t="s">
        <v>95</v>
      </c>
      <c r="B5" s="104">
        <f>'Madde 7'!E54</f>
        <v>0</v>
      </c>
      <c r="E5" s="96"/>
    </row>
    <row r="6" spans="1:21" x14ac:dyDescent="0.35">
      <c r="A6" s="105" t="s">
        <v>96</v>
      </c>
      <c r="B6" s="106">
        <f>'Madde 8'!E47</f>
        <v>0</v>
      </c>
    </row>
    <row r="7" spans="1:21" x14ac:dyDescent="0.35">
      <c r="A7" s="107" t="s">
        <v>97</v>
      </c>
      <c r="B7" s="108">
        <f>'Madde 9'!E15</f>
        <v>0</v>
      </c>
    </row>
    <row r="8" spans="1:21" x14ac:dyDescent="0.35">
      <c r="A8" s="109" t="s">
        <v>98</v>
      </c>
      <c r="B8" s="110">
        <f>'Madde 10'!E9</f>
        <v>0</v>
      </c>
    </row>
    <row r="9" spans="1:21" x14ac:dyDescent="0.35">
      <c r="A9" t="s">
        <v>206</v>
      </c>
      <c r="B9" s="96">
        <f>AVERAGE(B2:B8)</f>
        <v>0</v>
      </c>
    </row>
    <row r="11" spans="1:21" ht="15" customHeight="1" x14ac:dyDescent="0.35">
      <c r="A11" s="256"/>
      <c r="B11" s="256"/>
      <c r="C11" s="256"/>
      <c r="D11" s="256"/>
      <c r="E11" s="256"/>
      <c r="F11" s="115"/>
      <c r="G11" s="115"/>
    </row>
    <row r="12" spans="1:21" x14ac:dyDescent="0.35">
      <c r="A12" s="21" t="s">
        <v>241</v>
      </c>
      <c r="B12" s="21"/>
      <c r="C12" s="21"/>
      <c r="D12" s="21"/>
      <c r="E12" s="21"/>
      <c r="F12" s="21"/>
      <c r="G12" s="21"/>
    </row>
  </sheetData>
  <mergeCells count="2">
    <mergeCell ref="A11:E11"/>
    <mergeCell ref="A1:I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8</vt:i4>
      </vt:variant>
    </vt:vector>
  </HeadingPairs>
  <TitlesOfParts>
    <vt:vector size="16" baseType="lpstr">
      <vt:lpstr>Madde 4</vt:lpstr>
      <vt:lpstr>Madde 5</vt:lpstr>
      <vt:lpstr>Madde 6</vt:lpstr>
      <vt:lpstr>Madde 7</vt:lpstr>
      <vt:lpstr>Madde 8</vt:lpstr>
      <vt:lpstr>Madde 9</vt:lpstr>
      <vt:lpstr>Madde 10</vt:lpstr>
      <vt:lpstr>KYS BAŞARI PUANI</vt:lpstr>
      <vt:lpstr>'KYS BAŞARI PUANI'!Yazdırma_Alanı</vt:lpstr>
      <vt:lpstr>'Madde 10'!Yazdırma_Alanı</vt:lpstr>
      <vt:lpstr>'Madde 4'!Yazdırma_Alanı</vt:lpstr>
      <vt:lpstr>'Madde 5'!Yazdırma_Alanı</vt:lpstr>
      <vt:lpstr>'Madde 6'!Yazdırma_Alanı</vt:lpstr>
      <vt:lpstr>'Madde 7'!Yazdırma_Alanı</vt:lpstr>
      <vt:lpstr>'Madde 8'!Yazdırma_Alanı</vt:lpstr>
      <vt:lpstr>'Madde 9'!Yazdırma_Alanı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ToshibaN</dc:creator>
  <cp:lastModifiedBy>Onur Ünver</cp:lastModifiedBy>
  <cp:lastPrinted>2018-09-07T12:46:06Z</cp:lastPrinted>
  <dcterms:created xsi:type="dcterms:W3CDTF">2014-04-02T08:50:30Z</dcterms:created>
  <dcterms:modified xsi:type="dcterms:W3CDTF">2025-02-18T11:09:41Z</dcterms:modified>
</cp:coreProperties>
</file>